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230" tabRatio="918" activeTab="9"/>
  </bookViews>
  <sheets>
    <sheet name="Prezence 13.10.18" sheetId="24" r:id="rId1"/>
    <sheet name="Nasazení do skupin" sheetId="4" r:id="rId2"/>
    <sheet name="sk A" sheetId="5" r:id="rId3"/>
    <sheet name="A - výsledky" sheetId="15" r:id="rId4"/>
    <sheet name="sk B" sheetId="7" r:id="rId5"/>
    <sheet name="B - výsledky" sheetId="16" r:id="rId6"/>
    <sheet name="sk C" sheetId="8" r:id="rId7"/>
    <sheet name="C - výsledky" sheetId="17" r:id="rId8"/>
    <sheet name="sk D" sheetId="9" r:id="rId9"/>
    <sheet name="D - výsledky" sheetId="18" r:id="rId10"/>
    <sheet name="Pořadí zápasů" sheetId="28" r:id="rId11"/>
    <sheet name="KO" sheetId="27" r:id="rId12"/>
  </sheets>
  <externalReferences>
    <externalReference r:id="rId13"/>
  </externalReferences>
  <definedNames>
    <definedName name="contacted">[1]Pomucky!$C$2:$C$3</definedName>
    <definedName name="_xlnm.Print_Area" localSheetId="3">'A - výsledky'!#REF!</definedName>
    <definedName name="_xlnm.Print_Area" localSheetId="5">'B - výsledky'!$A$2:$R$22</definedName>
    <definedName name="_xlnm.Print_Area" localSheetId="7">'C - výsledky'!$A$2:$R$22</definedName>
    <definedName name="_xlnm.Print_Area" localSheetId="9">'D - výsledky'!$A$2:$O$22</definedName>
    <definedName name="_xlnm.Print_Area" localSheetId="0">'Prezence 13.10.18'!$A$1:$Q$22</definedName>
    <definedName name="_xlnm.Print_Area" localSheetId="4">'sk B'!$A$2:$R$22</definedName>
    <definedName name="_xlnm.Print_Area" localSheetId="6">'sk C'!$A$2:$U$26</definedName>
    <definedName name="_xlnm.Print_Area" localSheetId="8">'sk D'!$A$2:$R$22</definedName>
    <definedName name="Ucast">[1]Pomucky!$A$2:$A$3</definedName>
    <definedName name="volba" localSheetId="11">#REF!</definedName>
    <definedName name="volba" localSheetId="0">#REF!</definedName>
    <definedName name="volba">#REF!</definedName>
  </definedNames>
  <calcPr calcId="124519"/>
</workbook>
</file>

<file path=xl/calcChain.xml><?xml version="1.0" encoding="utf-8"?>
<calcChain xmlns="http://schemas.openxmlformats.org/spreadsheetml/2006/main">
  <c r="O19" i="18"/>
  <c r="Q9"/>
  <c r="Q11"/>
  <c r="Q13"/>
  <c r="Q15"/>
  <c r="Q17"/>
  <c r="Q19"/>
  <c r="Q21"/>
  <c r="Q7"/>
  <c r="C19"/>
  <c r="O9"/>
  <c r="O7"/>
  <c r="Q21" i="16"/>
  <c r="Q19"/>
  <c r="Q17"/>
  <c r="Q15"/>
  <c r="Q13"/>
  <c r="Q11"/>
  <c r="Q9"/>
  <c r="Q7"/>
  <c r="O19"/>
  <c r="O21"/>
  <c r="O17"/>
  <c r="O15"/>
  <c r="O13"/>
  <c r="O11"/>
  <c r="O9"/>
  <c r="O7"/>
  <c r="Q9" i="15"/>
  <c r="O9"/>
  <c r="O7"/>
  <c r="A2"/>
  <c r="E19"/>
  <c r="C21"/>
  <c r="E21"/>
  <c r="H21"/>
  <c r="F21"/>
  <c r="F19"/>
  <c r="H19"/>
  <c r="K21" i="18"/>
  <c r="I21"/>
  <c r="H21"/>
  <c r="F21"/>
  <c r="O21" s="1"/>
  <c r="H19"/>
  <c r="F19"/>
  <c r="E19"/>
  <c r="E21"/>
  <c r="C21"/>
  <c r="Q7" i="17"/>
  <c r="B19" i="7"/>
  <c r="B15" i="15" l="1"/>
  <c r="B19" i="17" l="1"/>
  <c r="B19" i="8" s="1"/>
  <c r="B15" i="17"/>
  <c r="B15" i="8" s="1"/>
  <c r="B11" i="17"/>
  <c r="B11" i="8" s="1"/>
  <c r="B7" i="17"/>
  <c r="B7" i="8" s="1"/>
  <c r="B19" i="16"/>
  <c r="B11" i="7"/>
  <c r="B11" i="16" s="1"/>
  <c r="B7" i="7"/>
  <c r="B7" i="16" s="1"/>
  <c r="B7" i="5"/>
  <c r="B7" i="15" s="1"/>
  <c r="B12" i="4"/>
  <c r="B15" i="7" s="1"/>
  <c r="B15" i="16" s="1"/>
  <c r="B19" i="5" l="1"/>
  <c r="B19" i="15" s="1"/>
  <c r="B15" i="5"/>
  <c r="B11"/>
  <c r="B11" i="15" s="1"/>
  <c r="C4" i="17" l="1"/>
  <c r="A2"/>
  <c r="A2" i="8"/>
  <c r="C4"/>
  <c r="AA127" s="1"/>
  <c r="AS129"/>
  <c r="AA129"/>
  <c r="AO127"/>
  <c r="AS110"/>
  <c r="AA110"/>
  <c r="AO108"/>
  <c r="AA108" l="1"/>
  <c r="I21" i="17" l="1"/>
  <c r="K21"/>
  <c r="K19"/>
  <c r="F21"/>
  <c r="H21"/>
  <c r="F17"/>
  <c r="H17"/>
  <c r="F19"/>
  <c r="H19"/>
  <c r="F15"/>
  <c r="H15"/>
  <c r="C21"/>
  <c r="E21"/>
  <c r="C17"/>
  <c r="C13"/>
  <c r="O13" s="1"/>
  <c r="E13"/>
  <c r="Q13" s="1"/>
  <c r="C19"/>
  <c r="E19"/>
  <c r="C15"/>
  <c r="E15"/>
  <c r="C11"/>
  <c r="O11" s="1"/>
  <c r="E11"/>
  <c r="Q11" s="1"/>
  <c r="O15" l="1"/>
  <c r="O17"/>
  <c r="O19"/>
  <c r="O9"/>
  <c r="Q21"/>
  <c r="E17"/>
  <c r="Q17" s="1"/>
  <c r="Q19"/>
  <c r="O7"/>
  <c r="Q15"/>
  <c r="O21"/>
  <c r="Q9"/>
  <c r="I21" i="15" l="1"/>
  <c r="O21" s="1"/>
  <c r="K21"/>
  <c r="Q21" s="1"/>
  <c r="I19"/>
  <c r="O19" s="1"/>
  <c r="K19"/>
  <c r="Q19" s="1"/>
  <c r="F15"/>
  <c r="O15" s="1"/>
  <c r="H15"/>
  <c r="Q15" s="1"/>
  <c r="C17"/>
  <c r="O17" s="1"/>
  <c r="E17"/>
  <c r="Q17" s="1"/>
  <c r="C13"/>
  <c r="O13" s="1"/>
  <c r="E15"/>
  <c r="C11"/>
  <c r="O11" s="1"/>
  <c r="C4"/>
  <c r="C4" i="5"/>
  <c r="A2"/>
  <c r="E13" i="15" l="1"/>
  <c r="Q13" s="1"/>
  <c r="E11"/>
  <c r="Q11" s="1"/>
  <c r="B19" i="18" l="1"/>
  <c r="B15"/>
  <c r="B11"/>
  <c r="B7"/>
  <c r="B19" i="9"/>
  <c r="B15"/>
  <c r="B11"/>
  <c r="B7"/>
  <c r="C4"/>
  <c r="A2"/>
  <c r="I19" i="18"/>
  <c r="K19"/>
  <c r="F17"/>
  <c r="O17" s="1"/>
  <c r="H17"/>
  <c r="F15"/>
  <c r="O15" s="1"/>
  <c r="H15"/>
  <c r="C17"/>
  <c r="E17"/>
  <c r="C13"/>
  <c r="O13" s="1"/>
  <c r="C15"/>
  <c r="E15"/>
  <c r="E11"/>
  <c r="C4"/>
  <c r="A2"/>
  <c r="E13" l="1"/>
  <c r="C11"/>
  <c r="O11" s="1"/>
  <c r="N11" i="16" l="1"/>
  <c r="I21"/>
  <c r="K21"/>
  <c r="I19"/>
  <c r="K19"/>
  <c r="F17"/>
  <c r="H17"/>
  <c r="F15"/>
  <c r="H15"/>
  <c r="C17"/>
  <c r="E17"/>
  <c r="C13"/>
  <c r="E13"/>
  <c r="C15"/>
  <c r="E15"/>
  <c r="C11"/>
  <c r="E11"/>
  <c r="C4"/>
  <c r="A2"/>
  <c r="C4" i="7"/>
  <c r="A2"/>
  <c r="N7" i="15" l="1"/>
  <c r="Q7" s="1"/>
</calcChain>
</file>

<file path=xl/sharedStrings.xml><?xml version="1.0" encoding="utf-8"?>
<sst xmlns="http://schemas.openxmlformats.org/spreadsheetml/2006/main" count="545" uniqueCount="154">
  <si>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</si>
  <si>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</si>
  <si>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</si>
  <si>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</si>
  <si>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</si>
  <si>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</si>
  <si>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</si>
  <si>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</si>
  <si>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</si>
  <si>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</si>
  <si>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VÍTĚZ</t>
  </si>
  <si>
    <t>Čtvrtfinále</t>
  </si>
  <si>
    <t>Semifinále</t>
  </si>
  <si>
    <t>Finále</t>
  </si>
  <si>
    <t>1.</t>
  </si>
  <si>
    <t>2.</t>
  </si>
  <si>
    <t>3.</t>
  </si>
  <si>
    <t>Název týmu</t>
  </si>
  <si>
    <t>r.č.</t>
  </si>
  <si>
    <t>Jméno</t>
  </si>
  <si>
    <t>Trenér</t>
  </si>
  <si>
    <t>Vítězí družstvo  :   …………………………….   ….  :  ….    skóre :   ……  :  ……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</si>
  <si>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</si>
  <si>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</si>
  <si>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</si>
  <si>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</si>
  <si>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</si>
  <si>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</si>
  <si>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</si>
  <si>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</si>
  <si>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</si>
  <si>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</si>
  <si>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</si>
  <si>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TJ Dynamo ČEZ České Budějovice</t>
  </si>
  <si>
    <t>Pohár ČNS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</si>
  <si>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</si>
  <si>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</si>
  <si>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</si>
  <si>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</si>
  <si>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</si>
  <si>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</si>
  <si>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</si>
  <si>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</si>
  <si>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</si>
  <si>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</si>
  <si>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</si>
  <si>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</si>
  <si>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</si>
  <si>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Předkolo</t>
  </si>
  <si>
    <t>MNK Modřice "A"</t>
  </si>
  <si>
    <t>MNK Modřice "B"</t>
  </si>
  <si>
    <t>SK Liapor Karlovy Vary "A"</t>
  </si>
  <si>
    <t>SK Liapor Karlovy Vary "B"</t>
  </si>
  <si>
    <t xml:space="preserve">TJ Baník Stříbro </t>
  </si>
  <si>
    <t>UNITOP SKP Žďár nad Sázavou "A"</t>
  </si>
  <si>
    <t>UNITOP SKP Žďár nad Sázavou "B"</t>
  </si>
  <si>
    <t xml:space="preserve">TJ Slavoj Český Brod "A" </t>
  </si>
  <si>
    <t xml:space="preserve">TJ Slavoj Český Brod "B" </t>
  </si>
  <si>
    <t>TJ Peklo "A"</t>
  </si>
  <si>
    <t>TJ Peklo "B"</t>
  </si>
  <si>
    <t>TJ Peklo "C"</t>
  </si>
  <si>
    <t>TJ Peklo "D"</t>
  </si>
  <si>
    <t>NK Climax Vsetín "A"</t>
  </si>
  <si>
    <t>NK Climax Vsetín "B"</t>
  </si>
  <si>
    <t>Prezence Pohár ČNS SŽ dvojice Bystřice nad Pernštejnem 13.10. 2018</t>
  </si>
  <si>
    <t>TJ Baník Stříbro</t>
  </si>
  <si>
    <t xml:space="preserve">Bystřice nad Pernštejnem 13.10. 2018 </t>
  </si>
  <si>
    <t>dle losu</t>
  </si>
  <si>
    <t>A1</t>
  </si>
  <si>
    <t>B1</t>
  </si>
  <si>
    <t>C1</t>
  </si>
  <si>
    <t>D1</t>
  </si>
  <si>
    <t>SŽ2</t>
  </si>
  <si>
    <t>zápas</t>
  </si>
  <si>
    <t>skupina</t>
  </si>
  <si>
    <t>kolo</t>
  </si>
  <si>
    <t>hřiště č.</t>
  </si>
  <si>
    <t>Bystřice nad Pernštejnem</t>
  </si>
  <si>
    <t>skupina A až D</t>
  </si>
  <si>
    <t>I.</t>
  </si>
  <si>
    <t>II.</t>
  </si>
  <si>
    <t>III.</t>
  </si>
  <si>
    <t>Play-off</t>
  </si>
  <si>
    <t>Předkolo 1</t>
  </si>
  <si>
    <t>Předkolo 2</t>
  </si>
  <si>
    <t>Předkolo 3</t>
  </si>
  <si>
    <t>Předkolo 4</t>
  </si>
  <si>
    <t>ČF1</t>
  </si>
  <si>
    <t>ČF2</t>
  </si>
  <si>
    <t>ČF3</t>
  </si>
  <si>
    <t>ČF4</t>
  </si>
  <si>
    <t>SF1</t>
  </si>
  <si>
    <t>SF2</t>
  </si>
  <si>
    <t>3M</t>
  </si>
  <si>
    <t>F</t>
  </si>
  <si>
    <t>IV.</t>
  </si>
  <si>
    <t>V.</t>
  </si>
  <si>
    <t>VI.</t>
  </si>
  <si>
    <t>Starší žáci</t>
  </si>
  <si>
    <t>Čupera Lukáš</t>
  </si>
  <si>
    <t>Jurka Ondřej</t>
  </si>
  <si>
    <t>MNK Modřice "B" MIX</t>
  </si>
  <si>
    <t>Nesnídal Štěpán</t>
  </si>
  <si>
    <t>Buchta Michal</t>
  </si>
  <si>
    <t>Kubový Matěj</t>
  </si>
  <si>
    <t>Chvátal David</t>
  </si>
  <si>
    <t>Škoda Petr</t>
  </si>
  <si>
    <t>Višváder Emanuel</t>
  </si>
  <si>
    <t>Bednář Miroslav</t>
  </si>
  <si>
    <t>Hron Karel</t>
  </si>
  <si>
    <t>Tolar Petr</t>
  </si>
  <si>
    <t>Sládek František</t>
  </si>
  <si>
    <t>Vedral Marek</t>
  </si>
  <si>
    <t>Hostinský Michal</t>
  </si>
  <si>
    <t>Holata Michal</t>
  </si>
  <si>
    <t>Dvořák Dalibor</t>
  </si>
  <si>
    <t>Čižinský Josef</t>
  </si>
  <si>
    <t>Fries Ondřej</t>
  </si>
  <si>
    <t>Ferebauer Adam</t>
  </si>
  <si>
    <t>Kotyza Lukáš</t>
  </si>
  <si>
    <t>Teplý Adam</t>
  </si>
  <si>
    <t>Kopecký Vojtěch</t>
  </si>
  <si>
    <t>Lisková Anežka</t>
  </si>
  <si>
    <t>Jindrová Natálie</t>
  </si>
  <si>
    <t>Dvořák David</t>
  </si>
  <si>
    <t>Daněk Lukáš</t>
  </si>
  <si>
    <t>Tomek Martin</t>
  </si>
  <si>
    <t>Hlaváč Jiří</t>
  </si>
  <si>
    <t>Jedlička Martin</t>
  </si>
  <si>
    <t>Růžička Filip</t>
  </si>
  <si>
    <t>Blažková Adéla</t>
  </si>
  <si>
    <t>Brabenec Lukáš</t>
  </si>
  <si>
    <t>Bukáček Ondřej</t>
  </si>
  <si>
    <t>Krmášek David</t>
  </si>
  <si>
    <t>Cempírek Jaroslav</t>
  </si>
  <si>
    <t>Němec Filip</t>
  </si>
  <si>
    <t>Tišnovský Vojtěch</t>
  </si>
  <si>
    <t>Gregor Pavel</t>
  </si>
  <si>
    <t>Svoboda Jakub</t>
  </si>
  <si>
    <t>Schäfer Jan</t>
  </si>
  <si>
    <t>Tolar Lukáš</t>
  </si>
  <si>
    <t>Nozar Dominik</t>
  </si>
  <si>
    <t>Pohár ČNS SŽ dvojice</t>
  </si>
  <si>
    <t>0:2 ( 5:10; 9:10)</t>
  </si>
  <si>
    <t>0:2 (3:10; 7:10)</t>
  </si>
  <si>
    <t>2:0 (10:4; 10:7)</t>
  </si>
  <si>
    <t>2:1 (10:1; 4:10; 10:6)</t>
  </si>
  <si>
    <t>2:0 (10:2 ;10:4)</t>
  </si>
  <si>
    <t>2:0 (10:8; 10:8)</t>
  </si>
  <si>
    <t>2:0 (10:7; 10:5)</t>
  </si>
  <si>
    <t>2:0 (10:2 ;10:8)</t>
  </si>
  <si>
    <t>2:0 (10:3; 10:5)</t>
  </si>
  <si>
    <t>1:2 (10:9; 8:10; 8:10)</t>
  </si>
  <si>
    <t>2:1 (7:10; 10:5; 10:7)</t>
  </si>
</sst>
</file>

<file path=xl/styles.xml><?xml version="1.0" encoding="utf-8"?>
<styleSheet xmlns="http://schemas.openxmlformats.org/spreadsheetml/2006/main">
  <fonts count="4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sz val="24"/>
      <name val="Tahoma"/>
      <family val="2"/>
      <charset val="238"/>
    </font>
    <font>
      <sz val="10"/>
      <color rgb="FF000000"/>
      <name val="Arial"/>
      <family val="2"/>
      <charset val="238"/>
    </font>
    <font>
      <b/>
      <sz val="20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b/>
      <sz val="18"/>
      <name val="Tahoma"/>
      <family val="2"/>
      <charset val="238"/>
    </font>
    <font>
      <sz val="10"/>
      <color theme="1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.1"/>
      <color rgb="FF000000"/>
      <name val="Calibri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8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</cellStyleXfs>
  <cellXfs count="400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 applyAlignment="1"/>
    <xf numFmtId="0" fontId="11" fillId="0" borderId="0" xfId="0" applyFont="1"/>
    <xf numFmtId="0" fontId="2" fillId="0" borderId="0" xfId="1"/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2" fillId="0" borderId="0" xfId="1" applyBorder="1"/>
    <xf numFmtId="0" fontId="2" fillId="0" borderId="0" xfId="1" applyFont="1" applyAlignment="1">
      <alignment horizontal="center" shrinkToFit="1"/>
    </xf>
    <xf numFmtId="0" fontId="2" fillId="0" borderId="0" xfId="1" applyFont="1" applyAlignment="1">
      <alignment shrinkToFit="1"/>
    </xf>
    <xf numFmtId="0" fontId="2" fillId="0" borderId="0" xfId="1" applyFont="1"/>
    <xf numFmtId="0" fontId="2" fillId="0" borderId="4" xfId="1" applyFont="1" applyBorder="1" applyAlignment="1">
      <alignment horizontal="center" shrinkToFit="1"/>
    </xf>
    <xf numFmtId="0" fontId="2" fillId="0" borderId="0" xfId="1" applyAlignment="1">
      <alignment shrinkToFit="1"/>
    </xf>
    <xf numFmtId="0" fontId="2" fillId="0" borderId="0" xfId="1" applyFont="1" applyBorder="1" applyAlignment="1">
      <alignment horizontal="center" shrinkToFit="1"/>
    </xf>
    <xf numFmtId="0" fontId="2" fillId="0" borderId="5" xfId="1" applyFont="1" applyBorder="1" applyAlignment="1">
      <alignment shrinkToFit="1"/>
    </xf>
    <xf numFmtId="0" fontId="15" fillId="0" borderId="28" xfId="0" applyFont="1" applyBorder="1"/>
    <xf numFmtId="0" fontId="2" fillId="2" borderId="0" xfId="1" applyFill="1"/>
    <xf numFmtId="0" fontId="13" fillId="2" borderId="0" xfId="1" applyFont="1" applyFill="1"/>
    <xf numFmtId="0" fontId="0" fillId="0" borderId="0" xfId="0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49" fontId="2" fillId="0" borderId="2" xfId="1" applyNumberFormat="1" applyFont="1" applyBorder="1" applyAlignment="1">
      <alignment horizontal="center" shrinkToFit="1"/>
    </xf>
    <xf numFmtId="0" fontId="25" fillId="0" borderId="42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2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2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28" fillId="3" borderId="49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8" fillId="0" borderId="0" xfId="0" applyFont="1"/>
    <xf numFmtId="0" fontId="28" fillId="3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shrinkToFit="1"/>
    </xf>
    <xf numFmtId="0" fontId="2" fillId="0" borderId="0" xfId="1" applyFont="1" applyFill="1" applyBorder="1" applyAlignment="1">
      <alignment shrinkToFit="1"/>
    </xf>
    <xf numFmtId="0" fontId="13" fillId="0" borderId="0" xfId="1" applyFont="1" applyBorder="1" applyAlignment="1">
      <alignment horizontal="center" vertical="center" shrinkToFit="1"/>
    </xf>
    <xf numFmtId="0" fontId="42" fillId="0" borderId="28" xfId="0" applyFont="1" applyBorder="1" applyAlignment="1">
      <alignment horizontal="left" indent="1"/>
    </xf>
    <xf numFmtId="0" fontId="42" fillId="0" borderId="28" xfId="0" applyFont="1" applyFill="1" applyBorder="1" applyAlignment="1">
      <alignment horizontal="left" inden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2" fillId="2" borderId="0" xfId="1" applyFill="1" applyAlignment="1">
      <alignment horizontal="left" indent="1"/>
    </xf>
    <xf numFmtId="0" fontId="32" fillId="2" borderId="28" xfId="1" applyFont="1" applyFill="1" applyBorder="1" applyAlignment="1">
      <alignment horizontal="left" vertical="center"/>
    </xf>
    <xf numFmtId="0" fontId="32" fillId="2" borderId="30" xfId="1" applyFont="1" applyFill="1" applyBorder="1" applyAlignment="1">
      <alignment horizontal="left" vertical="center"/>
    </xf>
    <xf numFmtId="0" fontId="1" fillId="0" borderId="28" xfId="3" applyFont="1" applyBorder="1" applyAlignment="1">
      <alignment horizontal="left" vertical="center"/>
    </xf>
    <xf numFmtId="0" fontId="1" fillId="2" borderId="28" xfId="1" applyFont="1" applyFill="1" applyBorder="1" applyAlignment="1">
      <alignment horizontal="left" vertical="center"/>
    </xf>
    <xf numFmtId="0" fontId="2" fillId="2" borderId="0" xfId="1" applyFill="1" applyAlignment="1">
      <alignment horizontal="left" vertical="center"/>
    </xf>
    <xf numFmtId="0" fontId="32" fillId="2" borderId="28" xfId="1" applyFont="1" applyFill="1" applyBorder="1" applyAlignment="1">
      <alignment horizontal="left" indent="1"/>
    </xf>
    <xf numFmtId="0" fontId="2" fillId="0" borderId="0" xfId="1" applyBorder="1" applyAlignment="1">
      <alignment horizontal="center"/>
    </xf>
    <xf numFmtId="0" fontId="2" fillId="0" borderId="0" xfId="1" applyAlignment="1">
      <alignment horizontal="center"/>
    </xf>
    <xf numFmtId="0" fontId="36" fillId="7" borderId="0" xfId="0" applyFont="1" applyFill="1" applyBorder="1" applyAlignment="1">
      <alignment horizontal="center"/>
    </xf>
    <xf numFmtId="20" fontId="2" fillId="0" borderId="51" xfId="1" applyNumberFormat="1" applyFont="1" applyBorder="1" applyAlignment="1">
      <alignment horizontal="center" shrinkToFit="1"/>
    </xf>
    <xf numFmtId="0" fontId="2" fillId="0" borderId="0" xfId="1" applyFont="1" applyBorder="1" applyAlignment="1">
      <alignment horizontal="center" vertical="top" shrinkToFit="1"/>
    </xf>
    <xf numFmtId="49" fontId="2" fillId="0" borderId="4" xfId="1" applyNumberFormat="1" applyBorder="1" applyAlignment="1">
      <alignment horizontal="center"/>
    </xf>
    <xf numFmtId="0" fontId="2" fillId="0" borderId="3" xfId="1" applyFont="1" applyBorder="1" applyAlignment="1">
      <alignment horizontal="center" shrinkToFit="1"/>
    </xf>
    <xf numFmtId="0" fontId="41" fillId="0" borderId="40" xfId="0" applyFont="1" applyBorder="1" applyAlignment="1">
      <alignment horizontal="center" wrapText="1"/>
    </xf>
    <xf numFmtId="0" fontId="2" fillId="0" borderId="5" xfId="1" applyFont="1" applyBorder="1" applyAlignment="1">
      <alignment horizontal="center" vertical="top" shrinkToFit="1"/>
    </xf>
    <xf numFmtId="0" fontId="2" fillId="0" borderId="36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42" xfId="1" applyFont="1" applyBorder="1" applyAlignment="1">
      <alignment horizontal="center" shrinkToFit="1"/>
    </xf>
    <xf numFmtId="0" fontId="2" fillId="0" borderId="51" xfId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52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shrinkToFit="1"/>
    </xf>
    <xf numFmtId="0" fontId="2" fillId="0" borderId="0" xfId="1" applyAlignment="1">
      <alignment horizontal="center" shrinkToFit="1"/>
    </xf>
    <xf numFmtId="0" fontId="43" fillId="0" borderId="28" xfId="3" applyFont="1" applyBorder="1" applyAlignment="1">
      <alignment horizontal="left" indent="1"/>
    </xf>
    <xf numFmtId="0" fontId="43" fillId="2" borderId="28" xfId="1" applyFont="1" applyFill="1" applyBorder="1" applyAlignment="1">
      <alignment horizontal="left" indent="1"/>
    </xf>
    <xf numFmtId="0" fontId="44" fillId="7" borderId="0" xfId="0" applyFont="1" applyFill="1" applyBorder="1" applyAlignment="1">
      <alignment horizontal="left"/>
    </xf>
    <xf numFmtId="0" fontId="13" fillId="0" borderId="0" xfId="1" applyFont="1" applyBorder="1"/>
    <xf numFmtId="0" fontId="13" fillId="0" borderId="0" xfId="1" applyFont="1" applyBorder="1" applyAlignment="1">
      <alignment horizontal="right"/>
    </xf>
    <xf numFmtId="0" fontId="44" fillId="7" borderId="0" xfId="0" applyFont="1" applyFill="1" applyBorder="1" applyAlignment="1">
      <alignment horizontal="right"/>
    </xf>
    <xf numFmtId="0" fontId="2" fillId="0" borderId="9" xfId="1" applyBorder="1" applyAlignment="1">
      <alignment horizontal="left"/>
    </xf>
    <xf numFmtId="0" fontId="2" fillId="0" borderId="43" xfId="1" applyBorder="1" applyAlignment="1">
      <alignment horizontal="left"/>
    </xf>
    <xf numFmtId="49" fontId="2" fillId="0" borderId="4" xfId="1" applyNumberFormat="1" applyBorder="1" applyAlignment="1">
      <alignment horizontal="left"/>
    </xf>
    <xf numFmtId="0" fontId="2" fillId="0" borderId="4" xfId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0" xfId="1" applyBorder="1" applyAlignment="1">
      <alignment horizontal="left"/>
    </xf>
    <xf numFmtId="0" fontId="28" fillId="3" borderId="13" xfId="0" applyFont="1" applyFill="1" applyBorder="1" applyAlignment="1">
      <alignment horizontal="center"/>
    </xf>
    <xf numFmtId="0" fontId="28" fillId="3" borderId="49" xfId="0" applyFont="1" applyFill="1" applyBorder="1" applyAlignment="1">
      <alignment horizontal="center"/>
    </xf>
    <xf numFmtId="0" fontId="14" fillId="3" borderId="28" xfId="1" applyFont="1" applyFill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31" xfId="1" applyFont="1" applyFill="1" applyBorder="1" applyAlignment="1">
      <alignment horizontal="center" vertical="center"/>
    </xf>
    <xf numFmtId="0" fontId="45" fillId="3" borderId="31" xfId="1" applyFont="1" applyFill="1" applyBorder="1" applyAlignment="1">
      <alignment horizontal="right" vertical="center"/>
    </xf>
    <xf numFmtId="0" fontId="46" fillId="3" borderId="26" xfId="1" applyFont="1" applyFill="1" applyBorder="1" applyAlignment="1">
      <alignment vertical="center"/>
    </xf>
    <xf numFmtId="0" fontId="13" fillId="3" borderId="28" xfId="1" applyFont="1" applyFill="1" applyBorder="1" applyAlignment="1">
      <alignment horizontal="center" vertical="center"/>
    </xf>
    <xf numFmtId="0" fontId="47" fillId="3" borderId="29" xfId="1" applyFont="1" applyFill="1" applyBorder="1" applyAlignment="1">
      <alignment horizontal="center" vertical="center"/>
    </xf>
    <xf numFmtId="0" fontId="46" fillId="0" borderId="29" xfId="1" applyFont="1" applyBorder="1" applyAlignment="1">
      <alignment horizontal="center" vertical="center"/>
    </xf>
    <xf numFmtId="0" fontId="48" fillId="0" borderId="24" xfId="1" applyFont="1" applyBorder="1" applyAlignment="1">
      <alignment horizontal="center" vertical="center"/>
    </xf>
    <xf numFmtId="0" fontId="46" fillId="0" borderId="30" xfId="1" applyFont="1" applyBorder="1" applyAlignment="1">
      <alignment horizontal="center" vertical="center"/>
    </xf>
    <xf numFmtId="0" fontId="47" fillId="3" borderId="28" xfId="1" applyFont="1" applyFill="1" applyBorder="1" applyAlignment="1">
      <alignment horizontal="center" vertical="center"/>
    </xf>
    <xf numFmtId="0" fontId="45" fillId="3" borderId="26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28" fillId="3" borderId="49" xfId="0" applyFont="1" applyFill="1" applyBorder="1" applyAlignment="1">
      <alignment horizontal="center"/>
    </xf>
    <xf numFmtId="0" fontId="32" fillId="2" borderId="38" xfId="1" applyFont="1" applyFill="1" applyBorder="1" applyAlignment="1">
      <alignment horizontal="center"/>
    </xf>
    <xf numFmtId="0" fontId="33" fillId="2" borderId="39" xfId="1" applyFont="1" applyFill="1" applyBorder="1" applyAlignment="1">
      <alignment horizontal="center"/>
    </xf>
    <xf numFmtId="0" fontId="1" fillId="0" borderId="28" xfId="3" applyFont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1" fillId="0" borderId="30" xfId="3" applyFont="1" applyBorder="1" applyAlignment="1">
      <alignment horizontal="center" vertical="center"/>
    </xf>
    <xf numFmtId="0" fontId="32" fillId="2" borderId="28" xfId="1" applyFont="1" applyFill="1" applyBorder="1" applyAlignment="1">
      <alignment horizontal="left"/>
    </xf>
    <xf numFmtId="0" fontId="32" fillId="2" borderId="34" xfId="1" applyFont="1" applyFill="1" applyBorder="1" applyAlignment="1">
      <alignment horizontal="left"/>
    </xf>
    <xf numFmtId="0" fontId="42" fillId="6" borderId="28" xfId="0" applyFont="1" applyFill="1" applyBorder="1" applyAlignment="1">
      <alignment horizontal="left"/>
    </xf>
    <xf numFmtId="0" fontId="1" fillId="2" borderId="28" xfId="1" applyFont="1" applyFill="1" applyBorder="1" applyAlignment="1">
      <alignment horizontal="left"/>
    </xf>
    <xf numFmtId="0" fontId="46" fillId="0" borderId="28" xfId="1" applyFont="1" applyBorder="1" applyAlignment="1">
      <alignment horizontal="center" vertical="center"/>
    </xf>
    <xf numFmtId="0" fontId="48" fillId="0" borderId="28" xfId="1" applyFont="1" applyBorder="1" applyAlignment="1">
      <alignment horizontal="center" vertical="center"/>
    </xf>
    <xf numFmtId="0" fontId="1" fillId="0" borderId="33" xfId="3" applyBorder="1" applyAlignment="1">
      <alignment horizontal="left" indent="1"/>
    </xf>
    <xf numFmtId="0" fontId="1" fillId="0" borderId="0" xfId="3" applyBorder="1" applyAlignment="1">
      <alignment horizontal="left" indent="1"/>
    </xf>
    <xf numFmtId="0" fontId="34" fillId="2" borderId="0" xfId="1" applyFont="1" applyFill="1" applyBorder="1" applyAlignment="1">
      <alignment horizontal="left" indent="1"/>
    </xf>
    <xf numFmtId="0" fontId="2" fillId="2" borderId="0" xfId="1" applyFill="1" applyBorder="1" applyAlignment="1">
      <alignment horizontal="left" indent="1"/>
    </xf>
    <xf numFmtId="0" fontId="11" fillId="5" borderId="31" xfId="1" applyFont="1" applyFill="1" applyBorder="1" applyAlignment="1">
      <alignment horizontal="center" vertical="center" wrapText="1"/>
    </xf>
    <xf numFmtId="0" fontId="11" fillId="5" borderId="26" xfId="1" applyFont="1" applyFill="1" applyBorder="1" applyAlignment="1">
      <alignment horizontal="center" vertical="center" wrapText="1"/>
    </xf>
    <xf numFmtId="0" fontId="11" fillId="5" borderId="37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0" fontId="11" fillId="5" borderId="32" xfId="1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27" fillId="3" borderId="10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4" fillId="3" borderId="18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2" fillId="3" borderId="6" xfId="0" applyNumberFormat="1" applyFont="1" applyFill="1" applyBorder="1" applyAlignment="1">
      <alignment horizontal="center" vertical="center" wrapText="1"/>
    </xf>
    <xf numFmtId="10" fontId="22" fillId="3" borderId="14" xfId="0" applyNumberFormat="1" applyFont="1" applyFill="1" applyBorder="1" applyAlignment="1">
      <alignment horizontal="center" vertical="center" wrapText="1"/>
    </xf>
    <xf numFmtId="10" fontId="22" fillId="3" borderId="5" xfId="0" applyNumberFormat="1" applyFont="1" applyFill="1" applyBorder="1" applyAlignment="1">
      <alignment horizontal="center" vertical="center" wrapText="1"/>
    </xf>
    <xf numFmtId="10" fontId="22" fillId="3" borderId="0" xfId="0" applyNumberFormat="1" applyFont="1" applyFill="1" applyBorder="1" applyAlignment="1">
      <alignment horizontal="center" vertical="center" wrapText="1"/>
    </xf>
    <xf numFmtId="10" fontId="22" fillId="3" borderId="4" xfId="0" applyNumberFormat="1" applyFont="1" applyFill="1" applyBorder="1" applyAlignment="1">
      <alignment horizontal="center" vertical="center" wrapText="1"/>
    </xf>
    <xf numFmtId="10" fontId="22" fillId="3" borderId="8" xfId="0" applyNumberFormat="1" applyFont="1" applyFill="1" applyBorder="1" applyAlignment="1">
      <alignment horizontal="center" vertical="center" wrapText="1"/>
    </xf>
    <xf numFmtId="10" fontId="22" fillId="3" borderId="9" xfId="0" applyNumberFormat="1" applyFont="1" applyFill="1" applyBorder="1" applyAlignment="1">
      <alignment horizontal="center" vertical="center" wrapText="1"/>
    </xf>
    <xf numFmtId="10" fontId="22" fillId="3" borderId="13" xfId="0" applyNumberFormat="1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21" fillId="3" borderId="5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/>
    </xf>
    <xf numFmtId="0" fontId="28" fillId="3" borderId="23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25" fillId="4" borderId="18" xfId="0" applyFont="1" applyFill="1" applyBorder="1" applyAlignment="1">
      <alignment horizontal="center"/>
    </xf>
    <xf numFmtId="0" fontId="25" fillId="4" borderId="1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15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10" fontId="27" fillId="3" borderId="18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4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Border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8" xfId="0" applyNumberFormat="1" applyFont="1" applyFill="1" applyBorder="1" applyAlignment="1">
      <alignment horizontal="center" vertical="center" wrapText="1"/>
    </xf>
    <xf numFmtId="10" fontId="27" fillId="3" borderId="9" xfId="0" applyNumberFormat="1" applyFont="1" applyFill="1" applyBorder="1" applyAlignment="1">
      <alignment horizontal="center" vertical="center" wrapText="1"/>
    </xf>
    <xf numFmtId="10" fontId="27" fillId="3" borderId="13" xfId="0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2" fillId="3" borderId="45" xfId="0" applyFont="1" applyFill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/>
    </xf>
    <xf numFmtId="10" fontId="27" fillId="3" borderId="45" xfId="0" applyNumberFormat="1" applyFont="1" applyFill="1" applyBorder="1" applyAlignment="1">
      <alignment horizontal="center" vertical="center" wrapText="1"/>
    </xf>
    <xf numFmtId="10" fontId="27" fillId="3" borderId="44" xfId="0" applyNumberFormat="1" applyFont="1" applyFill="1" applyBorder="1" applyAlignment="1">
      <alignment horizontal="center" vertical="center" wrapText="1"/>
    </xf>
    <xf numFmtId="10" fontId="27" fillId="3" borderId="46" xfId="0" applyNumberFormat="1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/>
    </xf>
    <xf numFmtId="0" fontId="31" fillId="4" borderId="50" xfId="0" applyFont="1" applyFill="1" applyBorder="1" applyAlignment="1">
      <alignment horizontal="center" vertical="center"/>
    </xf>
    <xf numFmtId="0" fontId="35" fillId="3" borderId="50" xfId="0" applyFont="1" applyFill="1" applyBorder="1" applyAlignment="1">
      <alignment horizontal="center" vertical="center"/>
    </xf>
    <xf numFmtId="10" fontId="28" fillId="3" borderId="45" xfId="0" applyNumberFormat="1" applyFont="1" applyFill="1" applyBorder="1" applyAlignment="1">
      <alignment horizontal="center" vertical="center" wrapText="1"/>
    </xf>
    <xf numFmtId="10" fontId="22" fillId="3" borderId="44" xfId="0" applyNumberFormat="1" applyFont="1" applyFill="1" applyBorder="1" applyAlignment="1">
      <alignment horizontal="center" vertical="center" wrapText="1"/>
    </xf>
    <xf numFmtId="10" fontId="22" fillId="3" borderId="46" xfId="0" applyNumberFormat="1" applyFont="1" applyFill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8" fillId="3" borderId="47" xfId="0" applyFont="1" applyFill="1" applyBorder="1" applyAlignment="1">
      <alignment horizontal="center"/>
    </xf>
    <xf numFmtId="0" fontId="28" fillId="3" borderId="48" xfId="0" applyFont="1" applyFill="1" applyBorder="1" applyAlignment="1">
      <alignment horizontal="center"/>
    </xf>
    <xf numFmtId="0" fontId="28" fillId="3" borderId="49" xfId="0" applyFont="1" applyFill="1" applyBorder="1" applyAlignment="1">
      <alignment horizontal="center"/>
    </xf>
    <xf numFmtId="0" fontId="25" fillId="4" borderId="44" xfId="0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7" fillId="3" borderId="50" xfId="0" applyFont="1" applyFill="1" applyBorder="1" applyAlignment="1">
      <alignment horizontal="center"/>
    </xf>
    <xf numFmtId="0" fontId="25" fillId="4" borderId="45" xfId="0" applyFont="1" applyFill="1" applyBorder="1" applyAlignment="1">
      <alignment horizontal="center"/>
    </xf>
    <xf numFmtId="0" fontId="25" fillId="4" borderId="44" xfId="0" applyFont="1" applyFill="1" applyBorder="1" applyAlignment="1">
      <alignment horizontal="center"/>
    </xf>
    <xf numFmtId="0" fontId="40" fillId="3" borderId="45" xfId="0" applyFont="1" applyFill="1" applyBorder="1" applyAlignment="1">
      <alignment horizontal="center" vertical="center"/>
    </xf>
    <xf numFmtId="0" fontId="40" fillId="3" borderId="44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center" vertical="center"/>
    </xf>
    <xf numFmtId="0" fontId="25" fillId="4" borderId="50" xfId="0" applyFont="1" applyFill="1" applyBorder="1" applyAlignment="1">
      <alignment horizontal="center"/>
    </xf>
    <xf numFmtId="0" fontId="25" fillId="4" borderId="46" xfId="0" applyFont="1" applyFill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8" fillId="3" borderId="45" xfId="0" applyFont="1" applyFill="1" applyBorder="1" applyAlignment="1">
      <alignment horizontal="center" vertical="center"/>
    </xf>
    <xf numFmtId="0" fontId="28" fillId="3" borderId="44" xfId="0" applyFont="1" applyFill="1" applyBorder="1" applyAlignment="1">
      <alignment horizontal="center" vertical="center"/>
    </xf>
    <xf numFmtId="0" fontId="28" fillId="3" borderId="46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2" fillId="3" borderId="5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44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46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0" fontId="37" fillId="3" borderId="50" xfId="0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/>
    </xf>
    <xf numFmtId="0" fontId="37" fillId="3" borderId="11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10" fontId="28" fillId="3" borderId="44" xfId="0" applyNumberFormat="1" applyFont="1" applyFill="1" applyBorder="1" applyAlignment="1">
      <alignment horizontal="center" vertical="center" wrapText="1"/>
    </xf>
    <xf numFmtId="10" fontId="28" fillId="3" borderId="46" xfId="0" applyNumberFormat="1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13" fillId="3" borderId="28" xfId="1" applyFont="1" applyFill="1" applyBorder="1" applyAlignment="1">
      <alignment horizontal="center" vertical="center"/>
    </xf>
    <xf numFmtId="0" fontId="45" fillId="3" borderId="29" xfId="1" applyFont="1" applyFill="1" applyBorder="1" applyAlignment="1">
      <alignment horizontal="center" vertical="center"/>
    </xf>
    <xf numFmtId="0" fontId="45" fillId="3" borderId="24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81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1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080" y="302133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18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D38" sqref="D38"/>
    </sheetView>
  </sheetViews>
  <sheetFormatPr defaultRowHeight="15.75" customHeight="1"/>
  <cols>
    <col min="1" max="1" width="3" style="17" customWidth="1"/>
    <col min="2" max="2" width="30" style="17" customWidth="1"/>
    <col min="3" max="3" width="5.85546875" style="63" customWidth="1"/>
    <col min="4" max="4" width="21.5703125" style="63" customWidth="1"/>
    <col min="5" max="5" width="5.85546875" style="63" customWidth="1"/>
    <col min="6" max="6" width="22.140625" style="63" customWidth="1"/>
    <col min="7" max="7" width="5.85546875" style="63" customWidth="1"/>
    <col min="8" max="8" width="19.42578125" style="63" customWidth="1"/>
    <col min="9" max="9" width="16.85546875" style="17" customWidth="1"/>
    <col min="10" max="257" width="8.85546875" style="17"/>
    <col min="258" max="258" width="3" style="17" customWidth="1"/>
    <col min="259" max="260" width="8.85546875" style="17"/>
    <col min="261" max="261" width="17.42578125" style="17" customWidth="1"/>
    <col min="262" max="263" width="8.85546875" style="17"/>
    <col min="264" max="264" width="36.85546875" style="17" customWidth="1"/>
    <col min="265" max="513" width="8.85546875" style="17"/>
    <col min="514" max="514" width="3" style="17" customWidth="1"/>
    <col min="515" max="516" width="8.85546875" style="17"/>
    <col min="517" max="517" width="17.42578125" style="17" customWidth="1"/>
    <col min="518" max="519" width="8.85546875" style="17"/>
    <col min="520" max="520" width="36.85546875" style="17" customWidth="1"/>
    <col min="521" max="769" width="8.85546875" style="17"/>
    <col min="770" max="770" width="3" style="17" customWidth="1"/>
    <col min="771" max="772" width="8.85546875" style="17"/>
    <col min="773" max="773" width="17.42578125" style="17" customWidth="1"/>
    <col min="774" max="775" width="8.85546875" style="17"/>
    <col min="776" max="776" width="36.85546875" style="17" customWidth="1"/>
    <col min="777" max="1025" width="8.85546875" style="17"/>
    <col min="1026" max="1026" width="3" style="17" customWidth="1"/>
    <col min="1027" max="1028" width="8.85546875" style="17"/>
    <col min="1029" max="1029" width="17.42578125" style="17" customWidth="1"/>
    <col min="1030" max="1031" width="8.85546875" style="17"/>
    <col min="1032" max="1032" width="36.85546875" style="17" customWidth="1"/>
    <col min="1033" max="1281" width="8.85546875" style="17"/>
    <col min="1282" max="1282" width="3" style="17" customWidth="1"/>
    <col min="1283" max="1284" width="8.85546875" style="17"/>
    <col min="1285" max="1285" width="17.42578125" style="17" customWidth="1"/>
    <col min="1286" max="1287" width="8.85546875" style="17"/>
    <col min="1288" max="1288" width="36.85546875" style="17" customWidth="1"/>
    <col min="1289" max="1537" width="8.85546875" style="17"/>
    <col min="1538" max="1538" width="3" style="17" customWidth="1"/>
    <col min="1539" max="1540" width="8.85546875" style="17"/>
    <col min="1541" max="1541" width="17.42578125" style="17" customWidth="1"/>
    <col min="1542" max="1543" width="8.85546875" style="17"/>
    <col min="1544" max="1544" width="36.85546875" style="17" customWidth="1"/>
    <col min="1545" max="1793" width="8.85546875" style="17"/>
    <col min="1794" max="1794" width="3" style="17" customWidth="1"/>
    <col min="1795" max="1796" width="8.85546875" style="17"/>
    <col min="1797" max="1797" width="17.42578125" style="17" customWidth="1"/>
    <col min="1798" max="1799" width="8.85546875" style="17"/>
    <col min="1800" max="1800" width="36.85546875" style="17" customWidth="1"/>
    <col min="1801" max="2049" width="8.85546875" style="17"/>
    <col min="2050" max="2050" width="3" style="17" customWidth="1"/>
    <col min="2051" max="2052" width="8.85546875" style="17"/>
    <col min="2053" max="2053" width="17.42578125" style="17" customWidth="1"/>
    <col min="2054" max="2055" width="8.85546875" style="17"/>
    <col min="2056" max="2056" width="36.85546875" style="17" customWidth="1"/>
    <col min="2057" max="2305" width="8.85546875" style="17"/>
    <col min="2306" max="2306" width="3" style="17" customWidth="1"/>
    <col min="2307" max="2308" width="8.85546875" style="17"/>
    <col min="2309" max="2309" width="17.42578125" style="17" customWidth="1"/>
    <col min="2310" max="2311" width="8.85546875" style="17"/>
    <col min="2312" max="2312" width="36.85546875" style="17" customWidth="1"/>
    <col min="2313" max="2561" width="8.85546875" style="17"/>
    <col min="2562" max="2562" width="3" style="17" customWidth="1"/>
    <col min="2563" max="2564" width="8.85546875" style="17"/>
    <col min="2565" max="2565" width="17.42578125" style="17" customWidth="1"/>
    <col min="2566" max="2567" width="8.85546875" style="17"/>
    <col min="2568" max="2568" width="36.85546875" style="17" customWidth="1"/>
    <col min="2569" max="2817" width="8.85546875" style="17"/>
    <col min="2818" max="2818" width="3" style="17" customWidth="1"/>
    <col min="2819" max="2820" width="8.85546875" style="17"/>
    <col min="2821" max="2821" width="17.42578125" style="17" customWidth="1"/>
    <col min="2822" max="2823" width="8.85546875" style="17"/>
    <col min="2824" max="2824" width="36.85546875" style="17" customWidth="1"/>
    <col min="2825" max="3073" width="8.85546875" style="17"/>
    <col min="3074" max="3074" width="3" style="17" customWidth="1"/>
    <col min="3075" max="3076" width="8.85546875" style="17"/>
    <col min="3077" max="3077" width="17.42578125" style="17" customWidth="1"/>
    <col min="3078" max="3079" width="8.85546875" style="17"/>
    <col min="3080" max="3080" width="36.85546875" style="17" customWidth="1"/>
    <col min="3081" max="3329" width="8.85546875" style="17"/>
    <col min="3330" max="3330" width="3" style="17" customWidth="1"/>
    <col min="3331" max="3332" width="8.85546875" style="17"/>
    <col min="3333" max="3333" width="17.42578125" style="17" customWidth="1"/>
    <col min="3334" max="3335" width="8.85546875" style="17"/>
    <col min="3336" max="3336" width="36.85546875" style="17" customWidth="1"/>
    <col min="3337" max="3585" width="8.85546875" style="17"/>
    <col min="3586" max="3586" width="3" style="17" customWidth="1"/>
    <col min="3587" max="3588" width="8.85546875" style="17"/>
    <col min="3589" max="3589" width="17.42578125" style="17" customWidth="1"/>
    <col min="3590" max="3591" width="8.85546875" style="17"/>
    <col min="3592" max="3592" width="36.85546875" style="17" customWidth="1"/>
    <col min="3593" max="3841" width="8.85546875" style="17"/>
    <col min="3842" max="3842" width="3" style="17" customWidth="1"/>
    <col min="3843" max="3844" width="8.85546875" style="17"/>
    <col min="3845" max="3845" width="17.42578125" style="17" customWidth="1"/>
    <col min="3846" max="3847" width="8.85546875" style="17"/>
    <col min="3848" max="3848" width="36.85546875" style="17" customWidth="1"/>
    <col min="3849" max="4097" width="8.85546875" style="17"/>
    <col min="4098" max="4098" width="3" style="17" customWidth="1"/>
    <col min="4099" max="4100" width="8.85546875" style="17"/>
    <col min="4101" max="4101" width="17.42578125" style="17" customWidth="1"/>
    <col min="4102" max="4103" width="8.85546875" style="17"/>
    <col min="4104" max="4104" width="36.85546875" style="17" customWidth="1"/>
    <col min="4105" max="4353" width="8.85546875" style="17"/>
    <col min="4354" max="4354" width="3" style="17" customWidth="1"/>
    <col min="4355" max="4356" width="8.85546875" style="17"/>
    <col min="4357" max="4357" width="17.42578125" style="17" customWidth="1"/>
    <col min="4358" max="4359" width="8.85546875" style="17"/>
    <col min="4360" max="4360" width="36.85546875" style="17" customWidth="1"/>
    <col min="4361" max="4609" width="8.85546875" style="17"/>
    <col min="4610" max="4610" width="3" style="17" customWidth="1"/>
    <col min="4611" max="4612" width="8.85546875" style="17"/>
    <col min="4613" max="4613" width="17.42578125" style="17" customWidth="1"/>
    <col min="4614" max="4615" width="8.85546875" style="17"/>
    <col min="4616" max="4616" width="36.85546875" style="17" customWidth="1"/>
    <col min="4617" max="4865" width="8.85546875" style="17"/>
    <col min="4866" max="4866" width="3" style="17" customWidth="1"/>
    <col min="4867" max="4868" width="8.85546875" style="17"/>
    <col min="4869" max="4869" width="17.42578125" style="17" customWidth="1"/>
    <col min="4870" max="4871" width="8.85546875" style="17"/>
    <col min="4872" max="4872" width="36.85546875" style="17" customWidth="1"/>
    <col min="4873" max="5121" width="8.85546875" style="17"/>
    <col min="5122" max="5122" width="3" style="17" customWidth="1"/>
    <col min="5123" max="5124" width="8.85546875" style="17"/>
    <col min="5125" max="5125" width="17.42578125" style="17" customWidth="1"/>
    <col min="5126" max="5127" width="8.85546875" style="17"/>
    <col min="5128" max="5128" width="36.85546875" style="17" customWidth="1"/>
    <col min="5129" max="5377" width="8.85546875" style="17"/>
    <col min="5378" max="5378" width="3" style="17" customWidth="1"/>
    <col min="5379" max="5380" width="8.85546875" style="17"/>
    <col min="5381" max="5381" width="17.42578125" style="17" customWidth="1"/>
    <col min="5382" max="5383" width="8.85546875" style="17"/>
    <col min="5384" max="5384" width="36.85546875" style="17" customWidth="1"/>
    <col min="5385" max="5633" width="8.85546875" style="17"/>
    <col min="5634" max="5634" width="3" style="17" customWidth="1"/>
    <col min="5635" max="5636" width="8.85546875" style="17"/>
    <col min="5637" max="5637" width="17.42578125" style="17" customWidth="1"/>
    <col min="5638" max="5639" width="8.85546875" style="17"/>
    <col min="5640" max="5640" width="36.85546875" style="17" customWidth="1"/>
    <col min="5641" max="5889" width="8.85546875" style="17"/>
    <col min="5890" max="5890" width="3" style="17" customWidth="1"/>
    <col min="5891" max="5892" width="8.85546875" style="17"/>
    <col min="5893" max="5893" width="17.42578125" style="17" customWidth="1"/>
    <col min="5894" max="5895" width="8.85546875" style="17"/>
    <col min="5896" max="5896" width="36.85546875" style="17" customWidth="1"/>
    <col min="5897" max="6145" width="8.85546875" style="17"/>
    <col min="6146" max="6146" width="3" style="17" customWidth="1"/>
    <col min="6147" max="6148" width="8.85546875" style="17"/>
    <col min="6149" max="6149" width="17.42578125" style="17" customWidth="1"/>
    <col min="6150" max="6151" width="8.85546875" style="17"/>
    <col min="6152" max="6152" width="36.85546875" style="17" customWidth="1"/>
    <col min="6153" max="6401" width="8.85546875" style="17"/>
    <col min="6402" max="6402" width="3" style="17" customWidth="1"/>
    <col min="6403" max="6404" width="8.85546875" style="17"/>
    <col min="6405" max="6405" width="17.42578125" style="17" customWidth="1"/>
    <col min="6406" max="6407" width="8.85546875" style="17"/>
    <col min="6408" max="6408" width="36.85546875" style="17" customWidth="1"/>
    <col min="6409" max="6657" width="8.85546875" style="17"/>
    <col min="6658" max="6658" width="3" style="17" customWidth="1"/>
    <col min="6659" max="6660" width="8.85546875" style="17"/>
    <col min="6661" max="6661" width="17.42578125" style="17" customWidth="1"/>
    <col min="6662" max="6663" width="8.85546875" style="17"/>
    <col min="6664" max="6664" width="36.85546875" style="17" customWidth="1"/>
    <col min="6665" max="6913" width="8.85546875" style="17"/>
    <col min="6914" max="6914" width="3" style="17" customWidth="1"/>
    <col min="6915" max="6916" width="8.85546875" style="17"/>
    <col min="6917" max="6917" width="17.42578125" style="17" customWidth="1"/>
    <col min="6918" max="6919" width="8.85546875" style="17"/>
    <col min="6920" max="6920" width="36.85546875" style="17" customWidth="1"/>
    <col min="6921" max="7169" width="8.85546875" style="17"/>
    <col min="7170" max="7170" width="3" style="17" customWidth="1"/>
    <col min="7171" max="7172" width="8.85546875" style="17"/>
    <col min="7173" max="7173" width="17.42578125" style="17" customWidth="1"/>
    <col min="7174" max="7175" width="8.85546875" style="17"/>
    <col min="7176" max="7176" width="36.85546875" style="17" customWidth="1"/>
    <col min="7177" max="7425" width="8.85546875" style="17"/>
    <col min="7426" max="7426" width="3" style="17" customWidth="1"/>
    <col min="7427" max="7428" width="8.85546875" style="17"/>
    <col min="7429" max="7429" width="17.42578125" style="17" customWidth="1"/>
    <col min="7430" max="7431" width="8.85546875" style="17"/>
    <col min="7432" max="7432" width="36.85546875" style="17" customWidth="1"/>
    <col min="7433" max="7681" width="8.85546875" style="17"/>
    <col min="7682" max="7682" width="3" style="17" customWidth="1"/>
    <col min="7683" max="7684" width="8.85546875" style="17"/>
    <col min="7685" max="7685" width="17.42578125" style="17" customWidth="1"/>
    <col min="7686" max="7687" width="8.85546875" style="17"/>
    <col min="7688" max="7688" width="36.85546875" style="17" customWidth="1"/>
    <col min="7689" max="7937" width="8.85546875" style="17"/>
    <col min="7938" max="7938" width="3" style="17" customWidth="1"/>
    <col min="7939" max="7940" width="8.85546875" style="17"/>
    <col min="7941" max="7941" width="17.42578125" style="17" customWidth="1"/>
    <col min="7942" max="7943" width="8.85546875" style="17"/>
    <col min="7944" max="7944" width="36.85546875" style="17" customWidth="1"/>
    <col min="7945" max="8193" width="8.85546875" style="17"/>
    <col min="8194" max="8194" width="3" style="17" customWidth="1"/>
    <col min="8195" max="8196" width="8.85546875" style="17"/>
    <col min="8197" max="8197" width="17.42578125" style="17" customWidth="1"/>
    <col min="8198" max="8199" width="8.85546875" style="17"/>
    <col min="8200" max="8200" width="36.85546875" style="17" customWidth="1"/>
    <col min="8201" max="8449" width="8.85546875" style="17"/>
    <col min="8450" max="8450" width="3" style="17" customWidth="1"/>
    <col min="8451" max="8452" width="8.85546875" style="17"/>
    <col min="8453" max="8453" width="17.42578125" style="17" customWidth="1"/>
    <col min="8454" max="8455" width="8.85546875" style="17"/>
    <col min="8456" max="8456" width="36.85546875" style="17" customWidth="1"/>
    <col min="8457" max="8705" width="8.85546875" style="17"/>
    <col min="8706" max="8706" width="3" style="17" customWidth="1"/>
    <col min="8707" max="8708" width="8.85546875" style="17"/>
    <col min="8709" max="8709" width="17.42578125" style="17" customWidth="1"/>
    <col min="8710" max="8711" width="8.85546875" style="17"/>
    <col min="8712" max="8712" width="36.85546875" style="17" customWidth="1"/>
    <col min="8713" max="8961" width="8.85546875" style="17"/>
    <col min="8962" max="8962" width="3" style="17" customWidth="1"/>
    <col min="8963" max="8964" width="8.85546875" style="17"/>
    <col min="8965" max="8965" width="17.42578125" style="17" customWidth="1"/>
    <col min="8966" max="8967" width="8.85546875" style="17"/>
    <col min="8968" max="8968" width="36.85546875" style="17" customWidth="1"/>
    <col min="8969" max="9217" width="8.85546875" style="17"/>
    <col min="9218" max="9218" width="3" style="17" customWidth="1"/>
    <col min="9219" max="9220" width="8.85546875" style="17"/>
    <col min="9221" max="9221" width="17.42578125" style="17" customWidth="1"/>
    <col min="9222" max="9223" width="8.85546875" style="17"/>
    <col min="9224" max="9224" width="36.85546875" style="17" customWidth="1"/>
    <col min="9225" max="9473" width="8.85546875" style="17"/>
    <col min="9474" max="9474" width="3" style="17" customWidth="1"/>
    <col min="9475" max="9476" width="8.85546875" style="17"/>
    <col min="9477" max="9477" width="17.42578125" style="17" customWidth="1"/>
    <col min="9478" max="9479" width="8.85546875" style="17"/>
    <col min="9480" max="9480" width="36.85546875" style="17" customWidth="1"/>
    <col min="9481" max="9729" width="8.85546875" style="17"/>
    <col min="9730" max="9730" width="3" style="17" customWidth="1"/>
    <col min="9731" max="9732" width="8.85546875" style="17"/>
    <col min="9733" max="9733" width="17.42578125" style="17" customWidth="1"/>
    <col min="9734" max="9735" width="8.85546875" style="17"/>
    <col min="9736" max="9736" width="36.85546875" style="17" customWidth="1"/>
    <col min="9737" max="9985" width="8.85546875" style="17"/>
    <col min="9986" max="9986" width="3" style="17" customWidth="1"/>
    <col min="9987" max="9988" width="8.85546875" style="17"/>
    <col min="9989" max="9989" width="17.42578125" style="17" customWidth="1"/>
    <col min="9990" max="9991" width="8.85546875" style="17"/>
    <col min="9992" max="9992" width="36.85546875" style="17" customWidth="1"/>
    <col min="9993" max="10241" width="8.85546875" style="17"/>
    <col min="10242" max="10242" width="3" style="17" customWidth="1"/>
    <col min="10243" max="10244" width="8.85546875" style="17"/>
    <col min="10245" max="10245" width="17.42578125" style="17" customWidth="1"/>
    <col min="10246" max="10247" width="8.85546875" style="17"/>
    <col min="10248" max="10248" width="36.85546875" style="17" customWidth="1"/>
    <col min="10249" max="10497" width="8.85546875" style="17"/>
    <col min="10498" max="10498" width="3" style="17" customWidth="1"/>
    <col min="10499" max="10500" width="8.85546875" style="17"/>
    <col min="10501" max="10501" width="17.42578125" style="17" customWidth="1"/>
    <col min="10502" max="10503" width="8.85546875" style="17"/>
    <col min="10504" max="10504" width="36.85546875" style="17" customWidth="1"/>
    <col min="10505" max="10753" width="8.85546875" style="17"/>
    <col min="10754" max="10754" width="3" style="17" customWidth="1"/>
    <col min="10755" max="10756" width="8.85546875" style="17"/>
    <col min="10757" max="10757" width="17.42578125" style="17" customWidth="1"/>
    <col min="10758" max="10759" width="8.85546875" style="17"/>
    <col min="10760" max="10760" width="36.85546875" style="17" customWidth="1"/>
    <col min="10761" max="11009" width="8.85546875" style="17"/>
    <col min="11010" max="11010" width="3" style="17" customWidth="1"/>
    <col min="11011" max="11012" width="8.85546875" style="17"/>
    <col min="11013" max="11013" width="17.42578125" style="17" customWidth="1"/>
    <col min="11014" max="11015" width="8.85546875" style="17"/>
    <col min="11016" max="11016" width="36.85546875" style="17" customWidth="1"/>
    <col min="11017" max="11265" width="8.85546875" style="17"/>
    <col min="11266" max="11266" width="3" style="17" customWidth="1"/>
    <col min="11267" max="11268" width="8.85546875" style="17"/>
    <col min="11269" max="11269" width="17.42578125" style="17" customWidth="1"/>
    <col min="11270" max="11271" width="8.85546875" style="17"/>
    <col min="11272" max="11272" width="36.85546875" style="17" customWidth="1"/>
    <col min="11273" max="11521" width="8.85546875" style="17"/>
    <col min="11522" max="11522" width="3" style="17" customWidth="1"/>
    <col min="11523" max="11524" width="8.85546875" style="17"/>
    <col min="11525" max="11525" width="17.42578125" style="17" customWidth="1"/>
    <col min="11526" max="11527" width="8.85546875" style="17"/>
    <col min="11528" max="11528" width="36.85546875" style="17" customWidth="1"/>
    <col min="11529" max="11777" width="8.85546875" style="17"/>
    <col min="11778" max="11778" width="3" style="17" customWidth="1"/>
    <col min="11779" max="11780" width="8.85546875" style="17"/>
    <col min="11781" max="11781" width="17.42578125" style="17" customWidth="1"/>
    <col min="11782" max="11783" width="8.85546875" style="17"/>
    <col min="11784" max="11784" width="36.85546875" style="17" customWidth="1"/>
    <col min="11785" max="12033" width="8.85546875" style="17"/>
    <col min="12034" max="12034" width="3" style="17" customWidth="1"/>
    <col min="12035" max="12036" width="8.85546875" style="17"/>
    <col min="12037" max="12037" width="17.42578125" style="17" customWidth="1"/>
    <col min="12038" max="12039" width="8.85546875" style="17"/>
    <col min="12040" max="12040" width="36.85546875" style="17" customWidth="1"/>
    <col min="12041" max="12289" width="8.85546875" style="17"/>
    <col min="12290" max="12290" width="3" style="17" customWidth="1"/>
    <col min="12291" max="12292" width="8.85546875" style="17"/>
    <col min="12293" max="12293" width="17.42578125" style="17" customWidth="1"/>
    <col min="12294" max="12295" width="8.85546875" style="17"/>
    <col min="12296" max="12296" width="36.85546875" style="17" customWidth="1"/>
    <col min="12297" max="12545" width="8.85546875" style="17"/>
    <col min="12546" max="12546" width="3" style="17" customWidth="1"/>
    <col min="12547" max="12548" width="8.85546875" style="17"/>
    <col min="12549" max="12549" width="17.42578125" style="17" customWidth="1"/>
    <col min="12550" max="12551" width="8.85546875" style="17"/>
    <col min="12552" max="12552" width="36.85546875" style="17" customWidth="1"/>
    <col min="12553" max="12801" width="8.85546875" style="17"/>
    <col min="12802" max="12802" width="3" style="17" customWidth="1"/>
    <col min="12803" max="12804" width="8.85546875" style="17"/>
    <col min="12805" max="12805" width="17.42578125" style="17" customWidth="1"/>
    <col min="12806" max="12807" width="8.85546875" style="17"/>
    <col min="12808" max="12808" width="36.85546875" style="17" customWidth="1"/>
    <col min="12809" max="13057" width="8.85546875" style="17"/>
    <col min="13058" max="13058" width="3" style="17" customWidth="1"/>
    <col min="13059" max="13060" width="8.85546875" style="17"/>
    <col min="13061" max="13061" width="17.42578125" style="17" customWidth="1"/>
    <col min="13062" max="13063" width="8.85546875" style="17"/>
    <col min="13064" max="13064" width="36.85546875" style="17" customWidth="1"/>
    <col min="13065" max="13313" width="8.85546875" style="17"/>
    <col min="13314" max="13314" width="3" style="17" customWidth="1"/>
    <col min="13315" max="13316" width="8.85546875" style="17"/>
    <col min="13317" max="13317" width="17.42578125" style="17" customWidth="1"/>
    <col min="13318" max="13319" width="8.85546875" style="17"/>
    <col min="13320" max="13320" width="36.85546875" style="17" customWidth="1"/>
    <col min="13321" max="13569" width="8.85546875" style="17"/>
    <col min="13570" max="13570" width="3" style="17" customWidth="1"/>
    <col min="13571" max="13572" width="8.85546875" style="17"/>
    <col min="13573" max="13573" width="17.42578125" style="17" customWidth="1"/>
    <col min="13574" max="13575" width="8.85546875" style="17"/>
    <col min="13576" max="13576" width="36.85546875" style="17" customWidth="1"/>
    <col min="13577" max="13825" width="8.85546875" style="17"/>
    <col min="13826" max="13826" width="3" style="17" customWidth="1"/>
    <col min="13827" max="13828" width="8.85546875" style="17"/>
    <col min="13829" max="13829" width="17.42578125" style="17" customWidth="1"/>
    <col min="13830" max="13831" width="8.85546875" style="17"/>
    <col min="13832" max="13832" width="36.85546875" style="17" customWidth="1"/>
    <col min="13833" max="14081" width="8.85546875" style="17"/>
    <col min="14082" max="14082" width="3" style="17" customWidth="1"/>
    <col min="14083" max="14084" width="8.85546875" style="17"/>
    <col min="14085" max="14085" width="17.42578125" style="17" customWidth="1"/>
    <col min="14086" max="14087" width="8.85546875" style="17"/>
    <col min="14088" max="14088" width="36.85546875" style="17" customWidth="1"/>
    <col min="14089" max="14337" width="8.85546875" style="17"/>
    <col min="14338" max="14338" width="3" style="17" customWidth="1"/>
    <col min="14339" max="14340" width="8.85546875" style="17"/>
    <col min="14341" max="14341" width="17.42578125" style="17" customWidth="1"/>
    <col min="14342" max="14343" width="8.85546875" style="17"/>
    <col min="14344" max="14344" width="36.85546875" style="17" customWidth="1"/>
    <col min="14345" max="14593" width="8.85546875" style="17"/>
    <col min="14594" max="14594" width="3" style="17" customWidth="1"/>
    <col min="14595" max="14596" width="8.85546875" style="17"/>
    <col min="14597" max="14597" width="17.42578125" style="17" customWidth="1"/>
    <col min="14598" max="14599" width="8.85546875" style="17"/>
    <col min="14600" max="14600" width="36.85546875" style="17" customWidth="1"/>
    <col min="14601" max="14849" width="8.85546875" style="17"/>
    <col min="14850" max="14850" width="3" style="17" customWidth="1"/>
    <col min="14851" max="14852" width="8.85546875" style="17"/>
    <col min="14853" max="14853" width="17.42578125" style="17" customWidth="1"/>
    <col min="14854" max="14855" width="8.85546875" style="17"/>
    <col min="14856" max="14856" width="36.85546875" style="17" customWidth="1"/>
    <col min="14857" max="15105" width="8.85546875" style="17"/>
    <col min="15106" max="15106" width="3" style="17" customWidth="1"/>
    <col min="15107" max="15108" width="8.85546875" style="17"/>
    <col min="15109" max="15109" width="17.42578125" style="17" customWidth="1"/>
    <col min="15110" max="15111" width="8.85546875" style="17"/>
    <col min="15112" max="15112" width="36.85546875" style="17" customWidth="1"/>
    <col min="15113" max="15361" width="8.85546875" style="17"/>
    <col min="15362" max="15362" width="3" style="17" customWidth="1"/>
    <col min="15363" max="15364" width="8.85546875" style="17"/>
    <col min="15365" max="15365" width="17.42578125" style="17" customWidth="1"/>
    <col min="15366" max="15367" width="8.85546875" style="17"/>
    <col min="15368" max="15368" width="36.85546875" style="17" customWidth="1"/>
    <col min="15369" max="15617" width="8.85546875" style="17"/>
    <col min="15618" max="15618" width="3" style="17" customWidth="1"/>
    <col min="15619" max="15620" width="8.85546875" style="17"/>
    <col min="15621" max="15621" width="17.42578125" style="17" customWidth="1"/>
    <col min="15622" max="15623" width="8.85546875" style="17"/>
    <col min="15624" max="15624" width="36.85546875" style="17" customWidth="1"/>
    <col min="15625" max="15873" width="8.85546875" style="17"/>
    <col min="15874" max="15874" width="3" style="17" customWidth="1"/>
    <col min="15875" max="15876" width="8.85546875" style="17"/>
    <col min="15877" max="15877" width="17.42578125" style="17" customWidth="1"/>
    <col min="15878" max="15879" width="8.85546875" style="17"/>
    <col min="15880" max="15880" width="36.85546875" style="17" customWidth="1"/>
    <col min="15881" max="16129" width="8.85546875" style="17"/>
    <col min="16130" max="16130" width="3" style="17" customWidth="1"/>
    <col min="16131" max="16132" width="8.85546875" style="17"/>
    <col min="16133" max="16133" width="17.42578125" style="17" customWidth="1"/>
    <col min="16134" max="16135" width="8.85546875" style="17"/>
    <col min="16136" max="16136" width="36.85546875" style="17" customWidth="1"/>
    <col min="16137" max="16374" width="8.85546875" style="17"/>
    <col min="16375" max="16384" width="8.85546875" style="17" customWidth="1"/>
  </cols>
  <sheetData>
    <row r="1" spans="1:9" ht="15.75" customHeight="1">
      <c r="A1" s="130" t="s">
        <v>64</v>
      </c>
      <c r="B1" s="131"/>
      <c r="C1" s="131"/>
      <c r="D1" s="131"/>
      <c r="E1" s="131"/>
      <c r="F1" s="131"/>
      <c r="G1" s="131"/>
      <c r="H1" s="131"/>
      <c r="I1" s="131"/>
    </row>
    <row r="2" spans="1:9" ht="15.75" customHeight="1">
      <c r="A2" s="132"/>
      <c r="B2" s="133"/>
      <c r="C2" s="133"/>
      <c r="D2" s="133"/>
      <c r="E2" s="133"/>
      <c r="F2" s="133"/>
      <c r="G2" s="133"/>
      <c r="H2" s="133"/>
      <c r="I2" s="133"/>
    </row>
    <row r="3" spans="1:9" ht="15.75" customHeight="1">
      <c r="A3" s="134"/>
      <c r="B3" s="135"/>
      <c r="C3" s="135"/>
      <c r="D3" s="135"/>
      <c r="E3" s="135"/>
      <c r="F3" s="135"/>
      <c r="G3" s="135"/>
      <c r="H3" s="135"/>
      <c r="I3" s="135"/>
    </row>
    <row r="4" spans="1:9" s="18" customFormat="1" ht="15.75" customHeight="1">
      <c r="A4" s="114"/>
      <c r="B4" s="120" t="s">
        <v>17</v>
      </c>
      <c r="C4" s="59" t="s">
        <v>18</v>
      </c>
      <c r="D4" s="59" t="s">
        <v>19</v>
      </c>
      <c r="E4" s="59" t="s">
        <v>18</v>
      </c>
      <c r="F4" s="59" t="s">
        <v>19</v>
      </c>
      <c r="G4" s="60" t="s">
        <v>18</v>
      </c>
      <c r="H4" s="59" t="s">
        <v>19</v>
      </c>
      <c r="I4" s="121" t="s">
        <v>20</v>
      </c>
    </row>
    <row r="5" spans="1:9" ht="15.75" customHeight="1">
      <c r="A5" s="115" t="s">
        <v>14</v>
      </c>
      <c r="B5" s="122" t="s">
        <v>49</v>
      </c>
      <c r="C5" s="116">
        <v>5250</v>
      </c>
      <c r="D5" s="61" t="s">
        <v>99</v>
      </c>
      <c r="E5" s="116">
        <v>5264</v>
      </c>
      <c r="F5" s="61" t="s">
        <v>100</v>
      </c>
      <c r="G5" s="117"/>
      <c r="H5" s="62"/>
      <c r="I5" s="123" t="s">
        <v>108</v>
      </c>
    </row>
    <row r="6" spans="1:9" ht="15.75" customHeight="1">
      <c r="A6" s="115" t="s">
        <v>15</v>
      </c>
      <c r="B6" s="122" t="s">
        <v>101</v>
      </c>
      <c r="C6" s="116">
        <v>5277</v>
      </c>
      <c r="D6" s="61" t="s">
        <v>102</v>
      </c>
      <c r="E6" s="116">
        <v>5243</v>
      </c>
      <c r="F6" s="61" t="s">
        <v>103</v>
      </c>
      <c r="G6" s="111">
        <v>6257</v>
      </c>
      <c r="H6" s="62" t="s">
        <v>104</v>
      </c>
      <c r="I6" s="123" t="s">
        <v>108</v>
      </c>
    </row>
    <row r="7" spans="1:9" ht="15.75" customHeight="1">
      <c r="A7" s="115" t="s">
        <v>16</v>
      </c>
      <c r="B7" s="122" t="s">
        <v>33</v>
      </c>
      <c r="C7" s="116">
        <v>4774</v>
      </c>
      <c r="D7" s="61" t="s">
        <v>105</v>
      </c>
      <c r="E7" s="118">
        <v>6642</v>
      </c>
      <c r="F7" s="61" t="s">
        <v>106</v>
      </c>
      <c r="G7" s="119"/>
      <c r="H7" s="61"/>
      <c r="I7" s="123" t="s">
        <v>107</v>
      </c>
    </row>
    <row r="8" spans="1:9" ht="15.75" customHeight="1">
      <c r="A8" s="115" t="s">
        <v>35</v>
      </c>
      <c r="B8" s="122" t="s">
        <v>51</v>
      </c>
      <c r="C8" s="116">
        <v>4652</v>
      </c>
      <c r="D8" s="61" t="s">
        <v>136</v>
      </c>
      <c r="E8" s="116">
        <v>6614</v>
      </c>
      <c r="F8" s="61" t="s">
        <v>137</v>
      </c>
      <c r="G8" s="117"/>
      <c r="H8" s="62"/>
      <c r="I8" s="123" t="s">
        <v>109</v>
      </c>
    </row>
    <row r="9" spans="1:9" ht="15.75" customHeight="1">
      <c r="A9" s="115" t="s">
        <v>36</v>
      </c>
      <c r="B9" s="122" t="s">
        <v>52</v>
      </c>
      <c r="C9" s="116">
        <v>3657</v>
      </c>
      <c r="D9" s="61" t="s">
        <v>138</v>
      </c>
      <c r="E9" s="116">
        <v>6289</v>
      </c>
      <c r="F9" s="61" t="s">
        <v>139</v>
      </c>
      <c r="G9" s="117"/>
      <c r="H9" s="62"/>
      <c r="I9" s="123" t="s">
        <v>109</v>
      </c>
    </row>
    <row r="10" spans="1:9" ht="15.75" customHeight="1">
      <c r="A10" s="115" t="s">
        <v>37</v>
      </c>
      <c r="B10" s="122" t="s">
        <v>53</v>
      </c>
      <c r="C10" s="116">
        <v>3726</v>
      </c>
      <c r="D10" s="61" t="s">
        <v>140</v>
      </c>
      <c r="E10" s="116">
        <v>3727</v>
      </c>
      <c r="F10" s="61" t="s">
        <v>141</v>
      </c>
      <c r="G10" s="117"/>
      <c r="H10" s="62"/>
      <c r="I10" s="123" t="s">
        <v>110</v>
      </c>
    </row>
    <row r="11" spans="1:9" ht="15.75" customHeight="1">
      <c r="A11" s="115" t="s">
        <v>38</v>
      </c>
      <c r="B11" s="122" t="s">
        <v>54</v>
      </c>
      <c r="C11" s="116">
        <v>3963</v>
      </c>
      <c r="D11" s="61" t="s">
        <v>132</v>
      </c>
      <c r="E11" s="116">
        <v>5960</v>
      </c>
      <c r="F11" s="61" t="s">
        <v>133</v>
      </c>
      <c r="G11" s="116"/>
      <c r="H11" s="61"/>
      <c r="I11" s="123" t="s">
        <v>111</v>
      </c>
    </row>
    <row r="12" spans="1:9" ht="15.75" customHeight="1">
      <c r="A12" s="115" t="s">
        <v>39</v>
      </c>
      <c r="B12" s="122" t="s">
        <v>55</v>
      </c>
      <c r="C12" s="116">
        <v>5959</v>
      </c>
      <c r="D12" s="61" t="s">
        <v>134</v>
      </c>
      <c r="E12" s="116">
        <v>4664</v>
      </c>
      <c r="F12" s="61" t="s">
        <v>135</v>
      </c>
      <c r="G12" s="117"/>
      <c r="H12" s="62"/>
      <c r="I12" s="123" t="s">
        <v>111</v>
      </c>
    </row>
    <row r="13" spans="1:9" ht="15.75" customHeight="1">
      <c r="A13" s="115" t="s">
        <v>40</v>
      </c>
      <c r="B13" s="122" t="s">
        <v>56</v>
      </c>
      <c r="C13" s="116">
        <v>5903</v>
      </c>
      <c r="D13" s="61" t="s">
        <v>128</v>
      </c>
      <c r="E13" s="116">
        <v>5908</v>
      </c>
      <c r="F13" s="61" t="s">
        <v>129</v>
      </c>
      <c r="G13" s="119"/>
      <c r="H13" s="61"/>
      <c r="I13" s="123" t="s">
        <v>112</v>
      </c>
    </row>
    <row r="14" spans="1:9" ht="15.75" customHeight="1">
      <c r="A14" s="115" t="s">
        <v>41</v>
      </c>
      <c r="B14" s="122" t="s">
        <v>57</v>
      </c>
      <c r="C14" s="116">
        <v>5367</v>
      </c>
      <c r="D14" s="61" t="s">
        <v>130</v>
      </c>
      <c r="E14" s="116">
        <v>5901</v>
      </c>
      <c r="F14" s="61" t="s">
        <v>131</v>
      </c>
      <c r="G14" s="117"/>
      <c r="H14" s="62"/>
      <c r="I14" s="123" t="s">
        <v>112</v>
      </c>
    </row>
    <row r="15" spans="1:9" ht="15.75" customHeight="1">
      <c r="A15" s="115" t="s">
        <v>42</v>
      </c>
      <c r="B15" s="122" t="s">
        <v>58</v>
      </c>
      <c r="C15" s="116">
        <v>3072</v>
      </c>
      <c r="D15" s="61" t="s">
        <v>116</v>
      </c>
      <c r="E15" s="116">
        <v>3981</v>
      </c>
      <c r="F15" s="61" t="s">
        <v>117</v>
      </c>
      <c r="G15" s="116"/>
      <c r="H15" s="61"/>
      <c r="I15" s="123" t="s">
        <v>114</v>
      </c>
    </row>
    <row r="16" spans="1:9" ht="15.75" customHeight="1">
      <c r="A16" s="115" t="s">
        <v>43</v>
      </c>
      <c r="B16" s="122" t="s">
        <v>59</v>
      </c>
      <c r="C16" s="116">
        <v>4653</v>
      </c>
      <c r="D16" s="61" t="s">
        <v>118</v>
      </c>
      <c r="E16" s="116">
        <v>6037</v>
      </c>
      <c r="F16" s="61" t="s">
        <v>119</v>
      </c>
      <c r="G16" s="116"/>
      <c r="H16" s="61"/>
      <c r="I16" s="123" t="s">
        <v>113</v>
      </c>
    </row>
    <row r="17" spans="1:9" ht="15.75" customHeight="1">
      <c r="A17" s="115" t="s">
        <v>44</v>
      </c>
      <c r="B17" s="122" t="s">
        <v>60</v>
      </c>
      <c r="C17" s="116">
        <v>4654</v>
      </c>
      <c r="D17" s="61" t="s">
        <v>120</v>
      </c>
      <c r="E17" s="116">
        <v>6041</v>
      </c>
      <c r="F17" s="61" t="s">
        <v>121</v>
      </c>
      <c r="G17" s="116"/>
      <c r="H17" s="61"/>
      <c r="I17" s="123" t="s">
        <v>113</v>
      </c>
    </row>
    <row r="18" spans="1:9" ht="15.75" customHeight="1">
      <c r="A18" s="115" t="s">
        <v>45</v>
      </c>
      <c r="B18" s="122" t="s">
        <v>61</v>
      </c>
      <c r="C18" s="116">
        <v>4705</v>
      </c>
      <c r="D18" s="61" t="s">
        <v>122</v>
      </c>
      <c r="E18" s="116">
        <v>5847</v>
      </c>
      <c r="F18" s="61" t="s">
        <v>123</v>
      </c>
      <c r="G18" s="117"/>
      <c r="H18" s="62"/>
      <c r="I18" s="123" t="s">
        <v>113</v>
      </c>
    </row>
    <row r="19" spans="1:9" ht="15.75" customHeight="1">
      <c r="A19" s="115" t="s">
        <v>46</v>
      </c>
      <c r="B19" s="122" t="s">
        <v>62</v>
      </c>
      <c r="C19" s="116">
        <v>4386</v>
      </c>
      <c r="D19" s="61" t="s">
        <v>124</v>
      </c>
      <c r="E19" s="116">
        <v>4385</v>
      </c>
      <c r="F19" s="61" t="s">
        <v>125</v>
      </c>
      <c r="G19" s="116"/>
      <c r="H19" s="61"/>
      <c r="I19" s="123" t="s">
        <v>115</v>
      </c>
    </row>
    <row r="20" spans="1:9" ht="15.75" customHeight="1">
      <c r="A20" s="115" t="s">
        <v>47</v>
      </c>
      <c r="B20" s="122" t="s">
        <v>63</v>
      </c>
      <c r="C20" s="116">
        <v>4391</v>
      </c>
      <c r="D20" s="61" t="s">
        <v>126</v>
      </c>
      <c r="E20" s="116">
        <v>5759</v>
      </c>
      <c r="F20" s="61" t="s">
        <v>127</v>
      </c>
      <c r="G20" s="119"/>
      <c r="H20" s="61"/>
      <c r="I20" s="123" t="s">
        <v>115</v>
      </c>
    </row>
  </sheetData>
  <mergeCells count="1">
    <mergeCell ref="A1:I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R74"/>
  <sheetViews>
    <sheetView showGridLines="0" tabSelected="1" workbookViewId="0">
      <selection activeCell="X29" sqref="X29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/>
    <row r="2" spans="1:18" ht="14.45" customHeight="1">
      <c r="A2" s="297" t="str">
        <f>'Nasazení do skupin'!B2</f>
        <v>Pohár ČNS SŽ dvojice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 ht="15" customHeight="1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18" ht="32.25" customHeight="1" thickBot="1">
      <c r="A4" s="306" t="s">
        <v>0</v>
      </c>
      <c r="B4" s="307"/>
      <c r="C4" s="206" t="str">
        <f>'Nasazení do skupin'!B3</f>
        <v xml:space="preserve">Bystřice nad Pernštejnem 13.10. 2018 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18" ht="14.45" customHeight="1">
      <c r="A5" s="229"/>
      <c r="B5" s="230"/>
      <c r="C5" s="295">
        <v>1</v>
      </c>
      <c r="D5" s="295"/>
      <c r="E5" s="296"/>
      <c r="F5" s="297">
        <v>2</v>
      </c>
      <c r="G5" s="295"/>
      <c r="H5" s="296"/>
      <c r="I5" s="297">
        <v>3</v>
      </c>
      <c r="J5" s="295"/>
      <c r="K5" s="296"/>
      <c r="L5" s="297">
        <v>4</v>
      </c>
      <c r="M5" s="295"/>
      <c r="N5" s="296"/>
      <c r="O5" s="321" t="s">
        <v>1</v>
      </c>
      <c r="P5" s="322"/>
      <c r="Q5" s="323"/>
      <c r="R5" s="113" t="s">
        <v>2</v>
      </c>
    </row>
    <row r="6" spans="1:18" ht="15" customHeight="1" thickBot="1">
      <c r="A6" s="231"/>
      <c r="B6" s="232"/>
      <c r="C6" s="233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112" t="s">
        <v>4</v>
      </c>
    </row>
    <row r="7" spans="1:18" ht="15" customHeight="1">
      <c r="A7" s="302">
        <v>1</v>
      </c>
      <c r="B7" s="192" t="str">
        <f>'Nasazení do skupin'!B20</f>
        <v>TJ Peklo "A"</v>
      </c>
      <c r="C7" s="303"/>
      <c r="D7" s="304"/>
      <c r="E7" s="305"/>
      <c r="F7" s="299">
        <v>2</v>
      </c>
      <c r="G7" s="300" t="s">
        <v>5</v>
      </c>
      <c r="H7" s="301">
        <v>0</v>
      </c>
      <c r="I7" s="299">
        <v>2</v>
      </c>
      <c r="J7" s="300" t="s">
        <v>5</v>
      </c>
      <c r="K7" s="301">
        <v>0</v>
      </c>
      <c r="L7" s="299">
        <v>2</v>
      </c>
      <c r="M7" s="300" t="s">
        <v>5</v>
      </c>
      <c r="N7" s="301">
        <v>0</v>
      </c>
      <c r="O7" s="313">
        <f>F7+I7+L7</f>
        <v>6</v>
      </c>
      <c r="P7" s="324" t="s">
        <v>5</v>
      </c>
      <c r="Q7" s="325">
        <f>H7+K7+N7</f>
        <v>0</v>
      </c>
      <c r="R7" s="308">
        <v>6</v>
      </c>
    </row>
    <row r="8" spans="1:18" ht="15.75" customHeight="1" thickBot="1">
      <c r="A8" s="197"/>
      <c r="B8" s="193"/>
      <c r="C8" s="238"/>
      <c r="D8" s="239"/>
      <c r="E8" s="240"/>
      <c r="F8" s="264"/>
      <c r="G8" s="266"/>
      <c r="H8" s="268"/>
      <c r="I8" s="264"/>
      <c r="J8" s="266"/>
      <c r="K8" s="268"/>
      <c r="L8" s="264"/>
      <c r="M8" s="266"/>
      <c r="N8" s="268"/>
      <c r="O8" s="286"/>
      <c r="P8" s="290"/>
      <c r="Q8" s="288"/>
      <c r="R8" s="270"/>
    </row>
    <row r="9" spans="1:18" ht="15" customHeight="1">
      <c r="A9" s="197"/>
      <c r="B9" s="193"/>
      <c r="C9" s="238"/>
      <c r="D9" s="239"/>
      <c r="E9" s="240"/>
      <c r="F9" s="249">
        <v>20</v>
      </c>
      <c r="G9" s="251" t="s">
        <v>5</v>
      </c>
      <c r="H9" s="253">
        <v>12</v>
      </c>
      <c r="I9" s="249">
        <v>20</v>
      </c>
      <c r="J9" s="251" t="s">
        <v>5</v>
      </c>
      <c r="K9" s="253">
        <v>3</v>
      </c>
      <c r="L9" s="249">
        <v>20</v>
      </c>
      <c r="M9" s="251" t="s">
        <v>5</v>
      </c>
      <c r="N9" s="253">
        <v>4</v>
      </c>
      <c r="O9" s="293">
        <f>F9+I9+L9</f>
        <v>60</v>
      </c>
      <c r="P9" s="291" t="s">
        <v>5</v>
      </c>
      <c r="Q9" s="283">
        <f>H9+K9+N9</f>
        <v>19</v>
      </c>
      <c r="R9" s="309">
        <v>1</v>
      </c>
    </row>
    <row r="10" spans="1:18" ht="15.75" customHeight="1" thickBot="1">
      <c r="A10" s="198"/>
      <c r="B10" s="194"/>
      <c r="C10" s="241"/>
      <c r="D10" s="242"/>
      <c r="E10" s="243"/>
      <c r="F10" s="249"/>
      <c r="G10" s="251"/>
      <c r="H10" s="253"/>
      <c r="I10" s="250"/>
      <c r="J10" s="252"/>
      <c r="K10" s="254"/>
      <c r="L10" s="250"/>
      <c r="M10" s="252"/>
      <c r="N10" s="254"/>
      <c r="O10" s="294"/>
      <c r="P10" s="292"/>
      <c r="Q10" s="284"/>
      <c r="R10" s="272"/>
    </row>
    <row r="11" spans="1:18" ht="15" customHeight="1">
      <c r="A11" s="302">
        <v>2</v>
      </c>
      <c r="B11" s="192" t="str">
        <f>'Nasazení do skupin'!B21</f>
        <v xml:space="preserve">TJ Slavoj Český Brod "A" </v>
      </c>
      <c r="C11" s="299">
        <f>H7</f>
        <v>0</v>
      </c>
      <c r="D11" s="300" t="s">
        <v>5</v>
      </c>
      <c r="E11" s="300">
        <f>F7</f>
        <v>2</v>
      </c>
      <c r="F11" s="310" t="s">
        <v>34</v>
      </c>
      <c r="G11" s="392"/>
      <c r="H11" s="393"/>
      <c r="I11" s="300">
        <v>2</v>
      </c>
      <c r="J11" s="300" t="s">
        <v>5</v>
      </c>
      <c r="K11" s="301">
        <v>0</v>
      </c>
      <c r="L11" s="299">
        <v>2</v>
      </c>
      <c r="M11" s="300" t="s">
        <v>5</v>
      </c>
      <c r="N11" s="301">
        <v>0</v>
      </c>
      <c r="O11" s="313">
        <f>C11+I11+L11</f>
        <v>4</v>
      </c>
      <c r="P11" s="324" t="s">
        <v>5</v>
      </c>
      <c r="Q11" s="394">
        <f>E11+K11+N11</f>
        <v>2</v>
      </c>
      <c r="R11" s="308">
        <v>4</v>
      </c>
    </row>
    <row r="12" spans="1:18" ht="15.75" customHeight="1" thickBot="1">
      <c r="A12" s="197"/>
      <c r="B12" s="193"/>
      <c r="C12" s="264"/>
      <c r="D12" s="266"/>
      <c r="E12" s="266"/>
      <c r="F12" s="257"/>
      <c r="G12" s="258"/>
      <c r="H12" s="259"/>
      <c r="I12" s="266"/>
      <c r="J12" s="266"/>
      <c r="K12" s="268"/>
      <c r="L12" s="264"/>
      <c r="M12" s="266"/>
      <c r="N12" s="268"/>
      <c r="O12" s="286"/>
      <c r="P12" s="290"/>
      <c r="Q12" s="395"/>
      <c r="R12" s="270"/>
    </row>
    <row r="13" spans="1:18" ht="15" customHeight="1">
      <c r="A13" s="197"/>
      <c r="B13" s="193"/>
      <c r="C13" s="249">
        <f>H9</f>
        <v>12</v>
      </c>
      <c r="D13" s="251" t="s">
        <v>5</v>
      </c>
      <c r="E13" s="251">
        <f>F9</f>
        <v>20</v>
      </c>
      <c r="F13" s="257"/>
      <c r="G13" s="258"/>
      <c r="H13" s="259"/>
      <c r="I13" s="251">
        <v>20</v>
      </c>
      <c r="J13" s="251" t="s">
        <v>5</v>
      </c>
      <c r="K13" s="253">
        <v>7</v>
      </c>
      <c r="L13" s="249">
        <v>20</v>
      </c>
      <c r="M13" s="251" t="s">
        <v>5</v>
      </c>
      <c r="N13" s="253">
        <v>4</v>
      </c>
      <c r="O13" s="293">
        <f>C13+I13+L13</f>
        <v>52</v>
      </c>
      <c r="P13" s="291" t="s">
        <v>5</v>
      </c>
      <c r="Q13" s="283">
        <f>E13+K13+N13</f>
        <v>31</v>
      </c>
      <c r="R13" s="309">
        <v>2</v>
      </c>
    </row>
    <row r="14" spans="1:18" ht="15.75" customHeight="1" thickBot="1">
      <c r="A14" s="198"/>
      <c r="B14" s="194"/>
      <c r="C14" s="250"/>
      <c r="D14" s="252"/>
      <c r="E14" s="252"/>
      <c r="F14" s="260"/>
      <c r="G14" s="261"/>
      <c r="H14" s="262"/>
      <c r="I14" s="251"/>
      <c r="J14" s="251"/>
      <c r="K14" s="253"/>
      <c r="L14" s="250"/>
      <c r="M14" s="252"/>
      <c r="N14" s="254"/>
      <c r="O14" s="294"/>
      <c r="P14" s="292"/>
      <c r="Q14" s="284"/>
      <c r="R14" s="272"/>
    </row>
    <row r="15" spans="1:18" ht="15" customHeight="1">
      <c r="A15" s="302">
        <v>3</v>
      </c>
      <c r="B15" s="192" t="str">
        <f>'Nasazení do skupin'!B22</f>
        <v>UNITOP SKP Žďár nad Sázavou "B"</v>
      </c>
      <c r="C15" s="299">
        <f>K7</f>
        <v>0</v>
      </c>
      <c r="D15" s="300" t="s">
        <v>5</v>
      </c>
      <c r="E15" s="301">
        <f>I7</f>
        <v>2</v>
      </c>
      <c r="F15" s="273">
        <f>K11</f>
        <v>0</v>
      </c>
      <c r="G15" s="274" t="s">
        <v>5</v>
      </c>
      <c r="H15" s="274">
        <f>I11</f>
        <v>2</v>
      </c>
      <c r="I15" s="317"/>
      <c r="J15" s="318"/>
      <c r="K15" s="319"/>
      <c r="L15" s="320">
        <v>1</v>
      </c>
      <c r="M15" s="320" t="s">
        <v>5</v>
      </c>
      <c r="N15" s="298">
        <v>2</v>
      </c>
      <c r="O15" s="313">
        <f>F15+C15+L15</f>
        <v>1</v>
      </c>
      <c r="P15" s="324" t="s">
        <v>5</v>
      </c>
      <c r="Q15" s="394">
        <f>H15+E15+N15</f>
        <v>6</v>
      </c>
      <c r="R15" s="308">
        <v>0</v>
      </c>
    </row>
    <row r="16" spans="1:18" ht="15.75" customHeight="1" thickBot="1">
      <c r="A16" s="197"/>
      <c r="B16" s="193"/>
      <c r="C16" s="264"/>
      <c r="D16" s="266"/>
      <c r="E16" s="268"/>
      <c r="F16" s="264"/>
      <c r="G16" s="266"/>
      <c r="H16" s="266"/>
      <c r="I16" s="158"/>
      <c r="J16" s="159"/>
      <c r="K16" s="160"/>
      <c r="L16" s="276"/>
      <c r="M16" s="276"/>
      <c r="N16" s="278"/>
      <c r="O16" s="286"/>
      <c r="P16" s="290"/>
      <c r="Q16" s="395"/>
      <c r="R16" s="270"/>
    </row>
    <row r="17" spans="1:18" ht="15" customHeight="1">
      <c r="A17" s="197"/>
      <c r="B17" s="193"/>
      <c r="C17" s="249">
        <f>K9</f>
        <v>3</v>
      </c>
      <c r="D17" s="251" t="s">
        <v>5</v>
      </c>
      <c r="E17" s="253">
        <f>I9</f>
        <v>20</v>
      </c>
      <c r="F17" s="249">
        <f>K13</f>
        <v>7</v>
      </c>
      <c r="G17" s="251" t="s">
        <v>5</v>
      </c>
      <c r="H17" s="251">
        <f>I13</f>
        <v>20</v>
      </c>
      <c r="I17" s="158"/>
      <c r="J17" s="159"/>
      <c r="K17" s="160"/>
      <c r="L17" s="279">
        <v>26</v>
      </c>
      <c r="M17" s="279" t="s">
        <v>5</v>
      </c>
      <c r="N17" s="281">
        <v>25</v>
      </c>
      <c r="O17" s="293">
        <f t="shared" ref="O17" si="0">F17+I17+L17</f>
        <v>33</v>
      </c>
      <c r="P17" s="291" t="s">
        <v>5</v>
      </c>
      <c r="Q17" s="283">
        <f>H17+E17+N17</f>
        <v>65</v>
      </c>
      <c r="R17" s="309">
        <v>4</v>
      </c>
    </row>
    <row r="18" spans="1:18" ht="15.75" customHeight="1" thickBot="1">
      <c r="A18" s="198"/>
      <c r="B18" s="194"/>
      <c r="C18" s="250"/>
      <c r="D18" s="252"/>
      <c r="E18" s="254"/>
      <c r="F18" s="250"/>
      <c r="G18" s="252"/>
      <c r="H18" s="252"/>
      <c r="I18" s="161"/>
      <c r="J18" s="162"/>
      <c r="K18" s="163"/>
      <c r="L18" s="280"/>
      <c r="M18" s="280"/>
      <c r="N18" s="282"/>
      <c r="O18" s="294"/>
      <c r="P18" s="292"/>
      <c r="Q18" s="284"/>
      <c r="R18" s="272"/>
    </row>
    <row r="19" spans="1:18" ht="15" customHeight="1">
      <c r="A19" s="302">
        <v>4</v>
      </c>
      <c r="B19" s="192" t="str">
        <f>'Nasazení do skupin'!B23</f>
        <v>SK Liapor Karlovy Vary "B"</v>
      </c>
      <c r="C19" s="299">
        <f>N7</f>
        <v>0</v>
      </c>
      <c r="D19" s="300" t="s">
        <v>5</v>
      </c>
      <c r="E19" s="301">
        <f>L7</f>
        <v>2</v>
      </c>
      <c r="F19" s="299">
        <f>N11</f>
        <v>0</v>
      </c>
      <c r="G19" s="300" t="s">
        <v>5</v>
      </c>
      <c r="H19" s="301">
        <f>L11</f>
        <v>2</v>
      </c>
      <c r="I19" s="273">
        <f>N15</f>
        <v>2</v>
      </c>
      <c r="J19" s="274" t="s">
        <v>5</v>
      </c>
      <c r="K19" s="274">
        <f>L15</f>
        <v>1</v>
      </c>
      <c r="L19" s="314">
        <v>2018</v>
      </c>
      <c r="M19" s="315"/>
      <c r="N19" s="316"/>
      <c r="O19" s="313">
        <f>F19+I19+C19</f>
        <v>2</v>
      </c>
      <c r="P19" s="324" t="s">
        <v>5</v>
      </c>
      <c r="Q19" s="394">
        <f>H19+K19+E19</f>
        <v>5</v>
      </c>
      <c r="R19" s="308">
        <v>2</v>
      </c>
    </row>
    <row r="20" spans="1:18" ht="15.75" customHeight="1" thickBot="1">
      <c r="A20" s="197"/>
      <c r="B20" s="193"/>
      <c r="C20" s="264"/>
      <c r="D20" s="266"/>
      <c r="E20" s="268"/>
      <c r="F20" s="264"/>
      <c r="G20" s="266"/>
      <c r="H20" s="268"/>
      <c r="I20" s="264"/>
      <c r="J20" s="266"/>
      <c r="K20" s="266"/>
      <c r="L20" s="182"/>
      <c r="M20" s="183"/>
      <c r="N20" s="184"/>
      <c r="O20" s="286"/>
      <c r="P20" s="290"/>
      <c r="Q20" s="395"/>
      <c r="R20" s="270"/>
    </row>
    <row r="21" spans="1:18" ht="15" customHeight="1">
      <c r="A21" s="197"/>
      <c r="B21" s="193"/>
      <c r="C21" s="249">
        <f>N9</f>
        <v>4</v>
      </c>
      <c r="D21" s="251" t="s">
        <v>5</v>
      </c>
      <c r="E21" s="253">
        <f>L9</f>
        <v>20</v>
      </c>
      <c r="F21" s="249">
        <f>N13</f>
        <v>4</v>
      </c>
      <c r="G21" s="251" t="s">
        <v>5</v>
      </c>
      <c r="H21" s="253">
        <f>L13</f>
        <v>20</v>
      </c>
      <c r="I21" s="249">
        <f>N17</f>
        <v>25</v>
      </c>
      <c r="J21" s="251" t="s">
        <v>5</v>
      </c>
      <c r="K21" s="251">
        <f>L17</f>
        <v>26</v>
      </c>
      <c r="L21" s="182"/>
      <c r="M21" s="183"/>
      <c r="N21" s="184"/>
      <c r="O21" s="293">
        <f t="shared" ref="O21" si="1">F21+I21+L21</f>
        <v>29</v>
      </c>
      <c r="P21" s="291" t="s">
        <v>5</v>
      </c>
      <c r="Q21" s="283">
        <f>H21+K21+E21</f>
        <v>66</v>
      </c>
      <c r="R21" s="309">
        <v>3</v>
      </c>
    </row>
    <row r="22" spans="1:18" ht="15.75" customHeight="1" thickBot="1">
      <c r="A22" s="198"/>
      <c r="B22" s="194"/>
      <c r="C22" s="250"/>
      <c r="D22" s="252"/>
      <c r="E22" s="254"/>
      <c r="F22" s="250"/>
      <c r="G22" s="252"/>
      <c r="H22" s="254"/>
      <c r="I22" s="250"/>
      <c r="J22" s="252"/>
      <c r="K22" s="252"/>
      <c r="L22" s="185"/>
      <c r="M22" s="186"/>
      <c r="N22" s="187"/>
      <c r="O22" s="294"/>
      <c r="P22" s="292"/>
      <c r="Q22" s="284"/>
      <c r="R22" s="272"/>
    </row>
    <row r="23" spans="1:18" ht="15.75">
      <c r="N23" s="19"/>
      <c r="O23" s="19"/>
      <c r="P23" s="21"/>
      <c r="Q23" s="21"/>
      <c r="R23" s="22"/>
    </row>
    <row r="24" spans="1:18" ht="15.75">
      <c r="N24" s="19"/>
      <c r="O24" s="19"/>
      <c r="P24" s="21"/>
      <c r="Q24" s="19"/>
      <c r="R24" s="22"/>
    </row>
    <row r="25" spans="1:18" ht="15.75">
      <c r="N25" s="19"/>
      <c r="O25" s="19"/>
      <c r="P25" s="21"/>
      <c r="Q25" s="21"/>
      <c r="R25" s="22"/>
    </row>
    <row r="26" spans="1:18" ht="15.75">
      <c r="N26" s="19"/>
      <c r="O26" s="19"/>
      <c r="P26" s="21"/>
      <c r="Q26" s="19"/>
      <c r="R26" s="22"/>
    </row>
    <row r="27" spans="1:18">
      <c r="N27" s="19"/>
      <c r="O27" s="19"/>
      <c r="P27" s="19"/>
      <c r="Q27" s="19"/>
    </row>
    <row r="31" spans="1:18" ht="15" customHeight="1"/>
    <row r="35" ht="14.45" customHeight="1"/>
    <row r="36" ht="14.45" customHeight="1"/>
    <row r="49" ht="15" customHeight="1"/>
    <row r="53" ht="14.45" customHeight="1"/>
    <row r="54" ht="14.45" customHeight="1"/>
    <row r="73" ht="14.45" customHeight="1"/>
    <row r="74" ht="14.45" customHeight="1"/>
  </sheetData>
  <mergeCells count="125">
    <mergeCell ref="P21:P22"/>
    <mergeCell ref="R21:R22"/>
    <mergeCell ref="P13:P14"/>
    <mergeCell ref="R13:R14"/>
    <mergeCell ref="P15:P16"/>
    <mergeCell ref="Q15:Q16"/>
    <mergeCell ref="R15:R16"/>
    <mergeCell ref="P17:P18"/>
    <mergeCell ref="R17:R18"/>
    <mergeCell ref="P19:P20"/>
    <mergeCell ref="Q19:Q20"/>
    <mergeCell ref="R19:R20"/>
    <mergeCell ref="O6:Q6"/>
    <mergeCell ref="P7:P8"/>
    <mergeCell ref="Q7:Q8"/>
    <mergeCell ref="R7:R8"/>
    <mergeCell ref="P9:P10"/>
    <mergeCell ref="Q9:Q10"/>
    <mergeCell ref="R9:R10"/>
    <mergeCell ref="P11:P12"/>
    <mergeCell ref="Q11:Q12"/>
    <mergeCell ref="R11:R12"/>
    <mergeCell ref="A4:B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O21:O22"/>
    <mergeCell ref="A11:A14"/>
    <mergeCell ref="O13:O14"/>
    <mergeCell ref="A15:A18"/>
    <mergeCell ref="C15:C16"/>
    <mergeCell ref="D15:D16"/>
    <mergeCell ref="E15:E16"/>
    <mergeCell ref="F15:F16"/>
    <mergeCell ref="O15:O16"/>
    <mergeCell ref="C17:C18"/>
    <mergeCell ref="D17:D18"/>
    <mergeCell ref="E17:E18"/>
    <mergeCell ref="F17:F18"/>
    <mergeCell ref="G17:G18"/>
    <mergeCell ref="H17:H18"/>
    <mergeCell ref="G15:G16"/>
    <mergeCell ref="I15:K18"/>
    <mergeCell ref="B11:B14"/>
    <mergeCell ref="O11:O12"/>
    <mergeCell ref="C13:C14"/>
    <mergeCell ref="D13:D14"/>
    <mergeCell ref="E13:E14"/>
    <mergeCell ref="I13:I14"/>
    <mergeCell ref="J13:J14"/>
    <mergeCell ref="K13:K14"/>
    <mergeCell ref="L13:L14"/>
    <mergeCell ref="M13:M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O9:O10"/>
    <mergeCell ref="I9:I10"/>
    <mergeCell ref="J9:J10"/>
    <mergeCell ref="K9:K10"/>
    <mergeCell ref="N9:N10"/>
    <mergeCell ref="O7:O8"/>
    <mergeCell ref="I7:I8"/>
    <mergeCell ref="J7:J8"/>
    <mergeCell ref="K7:K8"/>
    <mergeCell ref="L7:L8"/>
    <mergeCell ref="M7:M8"/>
    <mergeCell ref="N7:N8"/>
    <mergeCell ref="Q13:Q14"/>
    <mergeCell ref="A2:R3"/>
    <mergeCell ref="C4:R4"/>
    <mergeCell ref="O5:Q5"/>
    <mergeCell ref="Q21:Q22"/>
    <mergeCell ref="C5:E6"/>
    <mergeCell ref="F5:H6"/>
    <mergeCell ref="I5:K6"/>
    <mergeCell ref="L5:N6"/>
    <mergeCell ref="C7:E10"/>
    <mergeCell ref="M17:M18"/>
    <mergeCell ref="N17:N18"/>
    <mergeCell ref="O17:O18"/>
    <mergeCell ref="Q17:Q18"/>
    <mergeCell ref="F9:F10"/>
    <mergeCell ref="G9:G10"/>
    <mergeCell ref="H9:H10"/>
    <mergeCell ref="L9:L10"/>
    <mergeCell ref="M9:M10"/>
    <mergeCell ref="F7:F8"/>
    <mergeCell ref="G7:G8"/>
    <mergeCell ref="H7:H8"/>
    <mergeCell ref="A7:A10"/>
    <mergeCell ref="B7:B10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O1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H43"/>
  <sheetViews>
    <sheetView topLeftCell="A16" workbookViewId="0">
      <selection activeCell="K33" sqref="K33"/>
    </sheetView>
  </sheetViews>
  <sheetFormatPr defaultRowHeight="15"/>
  <cols>
    <col min="6" max="6" width="40.7109375" customWidth="1"/>
    <col min="7" max="7" width="3.7109375" customWidth="1"/>
    <col min="8" max="8" width="40.7109375" customWidth="1"/>
  </cols>
  <sheetData>
    <row r="2" spans="2:8" ht="18">
      <c r="B2" s="99" t="s">
        <v>73</v>
      </c>
      <c r="C2" s="99" t="s">
        <v>74</v>
      </c>
      <c r="D2" s="100" t="s">
        <v>75</v>
      </c>
      <c r="E2" s="101" t="s">
        <v>76</v>
      </c>
      <c r="F2" s="102" t="s">
        <v>77</v>
      </c>
      <c r="G2" s="103"/>
      <c r="H2" s="110" t="s">
        <v>78</v>
      </c>
    </row>
    <row r="3" spans="2:8" ht="18">
      <c r="B3" s="99" t="s">
        <v>73</v>
      </c>
      <c r="C3" s="99" t="s">
        <v>74</v>
      </c>
      <c r="D3" s="100" t="s">
        <v>75</v>
      </c>
      <c r="E3" s="101" t="s">
        <v>76</v>
      </c>
      <c r="F3" s="397" t="s">
        <v>98</v>
      </c>
      <c r="G3" s="398"/>
      <c r="H3" s="398"/>
    </row>
    <row r="4" spans="2:8">
      <c r="B4" s="104">
        <v>1</v>
      </c>
      <c r="C4" s="104" t="s">
        <v>8</v>
      </c>
      <c r="D4" s="105" t="s">
        <v>79</v>
      </c>
      <c r="E4" s="105"/>
      <c r="F4" s="106" t="s">
        <v>57</v>
      </c>
      <c r="G4" s="107" t="s">
        <v>5</v>
      </c>
      <c r="H4" s="108" t="s">
        <v>53</v>
      </c>
    </row>
    <row r="5" spans="2:8">
      <c r="B5" s="104">
        <v>2</v>
      </c>
      <c r="C5" s="104" t="s">
        <v>6</v>
      </c>
      <c r="D5" s="109" t="s">
        <v>79</v>
      </c>
      <c r="E5" s="105"/>
      <c r="F5" s="106" t="s">
        <v>50</v>
      </c>
      <c r="G5" s="107" t="s">
        <v>5</v>
      </c>
      <c r="H5" s="108" t="s">
        <v>61</v>
      </c>
    </row>
    <row r="6" spans="2:8">
      <c r="B6" s="104">
        <v>3</v>
      </c>
      <c r="C6" s="104" t="s">
        <v>9</v>
      </c>
      <c r="D6" s="109" t="s">
        <v>79</v>
      </c>
      <c r="E6" s="105"/>
      <c r="F6" s="106" t="s">
        <v>54</v>
      </c>
      <c r="G6" s="107" t="s">
        <v>5</v>
      </c>
      <c r="H6" s="108" t="s">
        <v>60</v>
      </c>
    </row>
    <row r="7" spans="2:8">
      <c r="B7" s="104">
        <v>4</v>
      </c>
      <c r="C7" s="104" t="s">
        <v>0</v>
      </c>
      <c r="D7" s="109" t="s">
        <v>79</v>
      </c>
      <c r="E7" s="105"/>
      <c r="F7" s="106" t="s">
        <v>55</v>
      </c>
      <c r="G7" s="107" t="s">
        <v>5</v>
      </c>
      <c r="H7" s="108" t="s">
        <v>52</v>
      </c>
    </row>
    <row r="8" spans="2:8">
      <c r="B8" s="104">
        <v>5</v>
      </c>
      <c r="C8" s="104" t="s">
        <v>8</v>
      </c>
      <c r="D8" s="109" t="s">
        <v>80</v>
      </c>
      <c r="E8" s="105"/>
      <c r="F8" s="106" t="s">
        <v>63</v>
      </c>
      <c r="G8" s="107" t="s">
        <v>5</v>
      </c>
      <c r="H8" s="108" t="s">
        <v>59</v>
      </c>
    </row>
    <row r="9" spans="2:8">
      <c r="B9" s="104">
        <v>6</v>
      </c>
      <c r="C9" s="104" t="s">
        <v>6</v>
      </c>
      <c r="D9" s="109" t="s">
        <v>80</v>
      </c>
      <c r="E9" s="105"/>
      <c r="F9" s="106" t="s">
        <v>62</v>
      </c>
      <c r="G9" s="107" t="s">
        <v>5</v>
      </c>
      <c r="H9" s="108" t="s">
        <v>51</v>
      </c>
    </row>
    <row r="10" spans="2:8">
      <c r="B10" s="104">
        <v>7</v>
      </c>
      <c r="C10" s="104" t="s">
        <v>9</v>
      </c>
      <c r="D10" s="109" t="s">
        <v>80</v>
      </c>
      <c r="E10" s="105"/>
      <c r="F10" s="106" t="s">
        <v>49</v>
      </c>
      <c r="G10" s="107" t="s">
        <v>5</v>
      </c>
      <c r="H10" s="108" t="s">
        <v>33</v>
      </c>
    </row>
    <row r="11" spans="2:8">
      <c r="B11" s="104">
        <v>8</v>
      </c>
      <c r="C11" s="104" t="s">
        <v>0</v>
      </c>
      <c r="D11" s="109" t="s">
        <v>80</v>
      </c>
      <c r="E11" s="105"/>
      <c r="F11" s="106" t="s">
        <v>58</v>
      </c>
      <c r="G11" s="107" t="s">
        <v>5</v>
      </c>
      <c r="H11" s="108" t="s">
        <v>56</v>
      </c>
    </row>
    <row r="12" spans="2:8">
      <c r="B12" s="104">
        <v>9</v>
      </c>
      <c r="C12" s="104" t="s">
        <v>8</v>
      </c>
      <c r="D12" s="109" t="s">
        <v>81</v>
      </c>
      <c r="E12" s="105"/>
      <c r="F12" s="106" t="s">
        <v>53</v>
      </c>
      <c r="G12" s="107" t="s">
        <v>5</v>
      </c>
      <c r="H12" s="108" t="s">
        <v>63</v>
      </c>
    </row>
    <row r="13" spans="2:8">
      <c r="B13" s="104">
        <v>10</v>
      </c>
      <c r="C13" s="104" t="s">
        <v>6</v>
      </c>
      <c r="D13" s="109" t="s">
        <v>81</v>
      </c>
      <c r="E13" s="105"/>
      <c r="F13" s="106" t="s">
        <v>61</v>
      </c>
      <c r="G13" s="107" t="s">
        <v>5</v>
      </c>
      <c r="H13" s="108" t="s">
        <v>62</v>
      </c>
    </row>
    <row r="14" spans="2:8">
      <c r="B14" s="104">
        <v>11</v>
      </c>
      <c r="C14" s="104" t="s">
        <v>9</v>
      </c>
      <c r="D14" s="109" t="s">
        <v>81</v>
      </c>
      <c r="E14" s="105"/>
      <c r="F14" s="106" t="s">
        <v>54</v>
      </c>
      <c r="G14" s="107" t="s">
        <v>5</v>
      </c>
      <c r="H14" s="108" t="s">
        <v>33</v>
      </c>
    </row>
    <row r="15" spans="2:8">
      <c r="B15" s="104">
        <v>12</v>
      </c>
      <c r="C15" s="104" t="s">
        <v>0</v>
      </c>
      <c r="D15" s="109" t="s">
        <v>81</v>
      </c>
      <c r="E15" s="105"/>
      <c r="F15" s="106" t="s">
        <v>52</v>
      </c>
      <c r="G15" s="107" t="s">
        <v>5</v>
      </c>
      <c r="H15" s="108" t="s">
        <v>58</v>
      </c>
    </row>
    <row r="16" spans="2:8">
      <c r="B16" s="104">
        <v>13</v>
      </c>
      <c r="C16" s="104" t="s">
        <v>8</v>
      </c>
      <c r="D16" s="109" t="s">
        <v>95</v>
      </c>
      <c r="E16" s="105"/>
      <c r="F16" s="106" t="s">
        <v>57</v>
      </c>
      <c r="G16" s="107" t="s">
        <v>5</v>
      </c>
      <c r="H16" s="108" t="s">
        <v>59</v>
      </c>
    </row>
    <row r="17" spans="2:8">
      <c r="B17" s="104">
        <v>14</v>
      </c>
      <c r="C17" s="104" t="s">
        <v>6</v>
      </c>
      <c r="D17" s="109" t="s">
        <v>95</v>
      </c>
      <c r="E17" s="105"/>
      <c r="F17" s="106" t="s">
        <v>50</v>
      </c>
      <c r="G17" s="107" t="s">
        <v>5</v>
      </c>
      <c r="H17" s="108" t="s">
        <v>51</v>
      </c>
    </row>
    <row r="18" spans="2:8">
      <c r="B18" s="104">
        <v>15</v>
      </c>
      <c r="C18" s="104" t="s">
        <v>9</v>
      </c>
      <c r="D18" s="109" t="s">
        <v>95</v>
      </c>
      <c r="E18" s="105"/>
      <c r="F18" s="106" t="s">
        <v>60</v>
      </c>
      <c r="G18" s="107" t="s">
        <v>5</v>
      </c>
      <c r="H18" s="108" t="s">
        <v>49</v>
      </c>
    </row>
    <row r="19" spans="2:8">
      <c r="B19" s="104">
        <v>16</v>
      </c>
      <c r="C19" s="104" t="s">
        <v>0</v>
      </c>
      <c r="D19" s="109" t="s">
        <v>95</v>
      </c>
      <c r="E19" s="105"/>
      <c r="F19" s="106" t="s">
        <v>55</v>
      </c>
      <c r="G19" s="107" t="s">
        <v>5</v>
      </c>
      <c r="H19" s="108" t="s">
        <v>56</v>
      </c>
    </row>
    <row r="20" spans="2:8">
      <c r="B20" s="104">
        <v>17</v>
      </c>
      <c r="C20" s="104" t="s">
        <v>8</v>
      </c>
      <c r="D20" s="109" t="s">
        <v>96</v>
      </c>
      <c r="E20" s="105"/>
      <c r="F20" s="106" t="s">
        <v>57</v>
      </c>
      <c r="G20" s="107" t="s">
        <v>5</v>
      </c>
      <c r="H20" s="108" t="s">
        <v>63</v>
      </c>
    </row>
    <row r="21" spans="2:8">
      <c r="B21" s="104">
        <v>18</v>
      </c>
      <c r="C21" s="104" t="s">
        <v>6</v>
      </c>
      <c r="D21" s="109" t="s">
        <v>96</v>
      </c>
      <c r="E21" s="105"/>
      <c r="F21" s="106" t="s">
        <v>50</v>
      </c>
      <c r="G21" s="107" t="s">
        <v>5</v>
      </c>
      <c r="H21" s="108" t="s">
        <v>62</v>
      </c>
    </row>
    <row r="22" spans="2:8">
      <c r="B22" s="104">
        <v>19</v>
      </c>
      <c r="C22" s="104" t="s">
        <v>9</v>
      </c>
      <c r="D22" s="109" t="s">
        <v>96</v>
      </c>
      <c r="E22" s="105"/>
      <c r="F22" s="106" t="s">
        <v>60</v>
      </c>
      <c r="G22" s="107" t="s">
        <v>5</v>
      </c>
      <c r="H22" s="108" t="s">
        <v>33</v>
      </c>
    </row>
    <row r="23" spans="2:8">
      <c r="B23" s="104">
        <v>20</v>
      </c>
      <c r="C23" s="104" t="s">
        <v>0</v>
      </c>
      <c r="D23" s="109" t="s">
        <v>96</v>
      </c>
      <c r="E23" s="105"/>
      <c r="F23" s="106" t="s">
        <v>55</v>
      </c>
      <c r="G23" s="107" t="s">
        <v>5</v>
      </c>
      <c r="H23" s="108" t="s">
        <v>58</v>
      </c>
    </row>
    <row r="24" spans="2:8">
      <c r="B24" s="104">
        <v>21</v>
      </c>
      <c r="C24" s="104" t="s">
        <v>8</v>
      </c>
      <c r="D24" s="109" t="s">
        <v>97</v>
      </c>
      <c r="E24" s="105"/>
      <c r="F24" s="106" t="s">
        <v>53</v>
      </c>
      <c r="G24" s="107" t="s">
        <v>5</v>
      </c>
      <c r="H24" s="108" t="s">
        <v>59</v>
      </c>
    </row>
    <row r="25" spans="2:8">
      <c r="B25" s="104">
        <v>22</v>
      </c>
      <c r="C25" s="104" t="s">
        <v>6</v>
      </c>
      <c r="D25" s="109" t="s">
        <v>97</v>
      </c>
      <c r="E25" s="105"/>
      <c r="F25" s="106" t="s">
        <v>61</v>
      </c>
      <c r="G25" s="107" t="s">
        <v>5</v>
      </c>
      <c r="H25" s="108" t="s">
        <v>51</v>
      </c>
    </row>
    <row r="26" spans="2:8">
      <c r="B26" s="104">
        <v>23</v>
      </c>
      <c r="C26" s="104" t="s">
        <v>9</v>
      </c>
      <c r="D26" s="109" t="s">
        <v>97</v>
      </c>
      <c r="E26" s="105"/>
      <c r="F26" s="106" t="s">
        <v>54</v>
      </c>
      <c r="G26" s="107" t="s">
        <v>5</v>
      </c>
      <c r="H26" s="108" t="s">
        <v>49</v>
      </c>
    </row>
    <row r="27" spans="2:8">
      <c r="B27" s="104">
        <v>24</v>
      </c>
      <c r="C27" s="104" t="s">
        <v>0</v>
      </c>
      <c r="D27" s="109" t="s">
        <v>97</v>
      </c>
      <c r="E27" s="105"/>
      <c r="F27" s="106" t="s">
        <v>52</v>
      </c>
      <c r="G27" s="107" t="s">
        <v>5</v>
      </c>
      <c r="H27" s="108" t="s">
        <v>56</v>
      </c>
    </row>
    <row r="31" spans="2:8" ht="15.75">
      <c r="B31" s="399" t="s">
        <v>82</v>
      </c>
      <c r="C31" s="399"/>
      <c r="D31" s="399"/>
      <c r="E31" s="399"/>
      <c r="F31" s="399"/>
      <c r="G31" s="399"/>
      <c r="H31" s="399"/>
    </row>
    <row r="32" spans="2:8">
      <c r="B32" s="104">
        <v>25</v>
      </c>
      <c r="C32" s="396" t="s">
        <v>83</v>
      </c>
      <c r="D32" s="396"/>
      <c r="E32" s="104"/>
      <c r="F32" s="124" t="s">
        <v>56</v>
      </c>
      <c r="G32" s="125" t="s">
        <v>5</v>
      </c>
      <c r="H32" s="124" t="s">
        <v>33</v>
      </c>
    </row>
    <row r="33" spans="2:8">
      <c r="B33" s="104">
        <v>26</v>
      </c>
      <c r="C33" s="396" t="s">
        <v>84</v>
      </c>
      <c r="D33" s="396"/>
      <c r="E33" s="104"/>
      <c r="F33" s="124" t="s">
        <v>54</v>
      </c>
      <c r="G33" s="125" t="s">
        <v>5</v>
      </c>
      <c r="H33" s="124" t="s">
        <v>52</v>
      </c>
    </row>
    <row r="34" spans="2:8">
      <c r="B34" s="104">
        <v>27</v>
      </c>
      <c r="C34" s="396" t="s">
        <v>85</v>
      </c>
      <c r="D34" s="396"/>
      <c r="E34" s="104"/>
      <c r="F34" s="124" t="s">
        <v>51</v>
      </c>
      <c r="G34" s="125" t="s">
        <v>5</v>
      </c>
      <c r="H34" s="124" t="s">
        <v>59</v>
      </c>
    </row>
    <row r="35" spans="2:8">
      <c r="B35" s="104">
        <v>28</v>
      </c>
      <c r="C35" s="396" t="s">
        <v>86</v>
      </c>
      <c r="D35" s="396"/>
      <c r="E35" s="104"/>
      <c r="F35" s="124" t="s">
        <v>63</v>
      </c>
      <c r="G35" s="125" t="s">
        <v>5</v>
      </c>
      <c r="H35" s="124" t="s">
        <v>50</v>
      </c>
    </row>
    <row r="36" spans="2:8">
      <c r="B36" s="104">
        <v>29</v>
      </c>
      <c r="C36" s="396" t="s">
        <v>87</v>
      </c>
      <c r="D36" s="396"/>
      <c r="E36" s="104"/>
      <c r="F36" s="124" t="s">
        <v>62</v>
      </c>
      <c r="G36" s="125" t="s">
        <v>5</v>
      </c>
      <c r="H36" s="124" t="s">
        <v>56</v>
      </c>
    </row>
    <row r="37" spans="2:8">
      <c r="B37" s="104">
        <v>30</v>
      </c>
      <c r="C37" s="396" t="s">
        <v>88</v>
      </c>
      <c r="D37" s="396"/>
      <c r="E37" s="104"/>
      <c r="F37" s="124" t="s">
        <v>53</v>
      </c>
      <c r="G37" s="125" t="s">
        <v>5</v>
      </c>
      <c r="H37" s="124" t="s">
        <v>54</v>
      </c>
    </row>
    <row r="38" spans="2:8">
      <c r="B38" s="104">
        <v>31</v>
      </c>
      <c r="C38" s="396" t="s">
        <v>89</v>
      </c>
      <c r="D38" s="396"/>
      <c r="E38" s="104"/>
      <c r="F38" s="124" t="s">
        <v>58</v>
      </c>
      <c r="G38" s="125" t="s">
        <v>5</v>
      </c>
      <c r="H38" s="124" t="s">
        <v>59</v>
      </c>
    </row>
    <row r="39" spans="2:8">
      <c r="B39" s="104">
        <v>32</v>
      </c>
      <c r="C39" s="396" t="s">
        <v>90</v>
      </c>
      <c r="D39" s="396"/>
      <c r="E39" s="104"/>
      <c r="F39" s="124" t="s">
        <v>49</v>
      </c>
      <c r="G39" s="125" t="s">
        <v>5</v>
      </c>
      <c r="H39" s="124" t="s">
        <v>63</v>
      </c>
    </row>
    <row r="40" spans="2:8">
      <c r="B40" s="104">
        <v>33</v>
      </c>
      <c r="C40" s="396" t="s">
        <v>91</v>
      </c>
      <c r="D40" s="396"/>
      <c r="E40" s="104"/>
      <c r="F40" s="124" t="s">
        <v>62</v>
      </c>
      <c r="G40" s="125" t="s">
        <v>5</v>
      </c>
      <c r="H40" s="124" t="s">
        <v>53</v>
      </c>
    </row>
    <row r="41" spans="2:8">
      <c r="B41" s="104">
        <v>34</v>
      </c>
      <c r="C41" s="396" t="s">
        <v>92</v>
      </c>
      <c r="D41" s="396"/>
      <c r="E41" s="104"/>
      <c r="F41" s="124" t="s">
        <v>58</v>
      </c>
      <c r="G41" s="125" t="s">
        <v>5</v>
      </c>
      <c r="H41" s="124" t="s">
        <v>49</v>
      </c>
    </row>
    <row r="42" spans="2:8">
      <c r="B42" s="104">
        <v>35</v>
      </c>
      <c r="C42" s="396" t="s">
        <v>93</v>
      </c>
      <c r="D42" s="396"/>
      <c r="E42" s="104"/>
      <c r="F42" s="124" t="s">
        <v>49</v>
      </c>
      <c r="G42" s="125" t="s">
        <v>5</v>
      </c>
      <c r="H42" s="124" t="s">
        <v>53</v>
      </c>
    </row>
    <row r="43" spans="2:8">
      <c r="B43" s="104">
        <v>36</v>
      </c>
      <c r="C43" s="396" t="s">
        <v>94</v>
      </c>
      <c r="D43" s="396"/>
      <c r="E43" s="104"/>
      <c r="F43" s="124" t="s">
        <v>62</v>
      </c>
      <c r="G43" s="125" t="s">
        <v>5</v>
      </c>
      <c r="H43" s="124" t="s">
        <v>58</v>
      </c>
    </row>
  </sheetData>
  <mergeCells count="14">
    <mergeCell ref="C43:D43"/>
    <mergeCell ref="F3:H3"/>
    <mergeCell ref="C37:D37"/>
    <mergeCell ref="C38:D38"/>
    <mergeCell ref="C39:D39"/>
    <mergeCell ref="C40:D40"/>
    <mergeCell ref="C41:D41"/>
    <mergeCell ref="C42:D42"/>
    <mergeCell ref="B31:H31"/>
    <mergeCell ref="C32:D32"/>
    <mergeCell ref="C33:D33"/>
    <mergeCell ref="C34:D34"/>
    <mergeCell ref="C35:D35"/>
    <mergeCell ref="C36:D3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P134"/>
  <sheetViews>
    <sheetView showGridLines="0" workbookViewId="0">
      <selection activeCell="H15" sqref="H15:I16"/>
    </sheetView>
  </sheetViews>
  <sheetFormatPr defaultRowHeight="12.75"/>
  <cols>
    <col min="1" max="1" width="3.7109375" style="5" customWidth="1"/>
    <col min="2" max="2" width="30.7109375" style="66" customWidth="1"/>
    <col min="3" max="3" width="29.28515625" style="66" customWidth="1"/>
    <col min="4" max="4" width="29.85546875" style="66" customWidth="1"/>
    <col min="5" max="5" width="25.5703125" style="66" customWidth="1"/>
    <col min="6" max="6" width="20.85546875" style="5" customWidth="1"/>
    <col min="7" max="257" width="9.140625" style="5"/>
    <col min="258" max="258" width="28.42578125" style="5" customWidth="1"/>
    <col min="259" max="259" width="33.140625" style="5" customWidth="1"/>
    <col min="260" max="260" width="32.42578125" style="5" customWidth="1"/>
    <col min="261" max="261" width="28" style="5" customWidth="1"/>
    <col min="262" max="513" width="9.140625" style="5"/>
    <col min="514" max="514" width="28.42578125" style="5" customWidth="1"/>
    <col min="515" max="515" width="33.140625" style="5" customWidth="1"/>
    <col min="516" max="516" width="32.42578125" style="5" customWidth="1"/>
    <col min="517" max="517" width="28" style="5" customWidth="1"/>
    <col min="518" max="769" width="9.140625" style="5"/>
    <col min="770" max="770" width="28.42578125" style="5" customWidth="1"/>
    <col min="771" max="771" width="33.140625" style="5" customWidth="1"/>
    <col min="772" max="772" width="32.42578125" style="5" customWidth="1"/>
    <col min="773" max="773" width="28" style="5" customWidth="1"/>
    <col min="774" max="1025" width="9.140625" style="5"/>
    <col min="1026" max="1026" width="28.42578125" style="5" customWidth="1"/>
    <col min="1027" max="1027" width="33.140625" style="5" customWidth="1"/>
    <col min="1028" max="1028" width="32.42578125" style="5" customWidth="1"/>
    <col min="1029" max="1029" width="28" style="5" customWidth="1"/>
    <col min="1030" max="1281" width="9.140625" style="5"/>
    <col min="1282" max="1282" width="28.42578125" style="5" customWidth="1"/>
    <col min="1283" max="1283" width="33.140625" style="5" customWidth="1"/>
    <col min="1284" max="1284" width="32.42578125" style="5" customWidth="1"/>
    <col min="1285" max="1285" width="28" style="5" customWidth="1"/>
    <col min="1286" max="1537" width="9.140625" style="5"/>
    <col min="1538" max="1538" width="28.42578125" style="5" customWidth="1"/>
    <col min="1539" max="1539" width="33.140625" style="5" customWidth="1"/>
    <col min="1540" max="1540" width="32.42578125" style="5" customWidth="1"/>
    <col min="1541" max="1541" width="28" style="5" customWidth="1"/>
    <col min="1542" max="1793" width="9.140625" style="5"/>
    <col min="1794" max="1794" width="28.42578125" style="5" customWidth="1"/>
    <col min="1795" max="1795" width="33.140625" style="5" customWidth="1"/>
    <col min="1796" max="1796" width="32.42578125" style="5" customWidth="1"/>
    <col min="1797" max="1797" width="28" style="5" customWidth="1"/>
    <col min="1798" max="2049" width="9.140625" style="5"/>
    <col min="2050" max="2050" width="28.42578125" style="5" customWidth="1"/>
    <col min="2051" max="2051" width="33.140625" style="5" customWidth="1"/>
    <col min="2052" max="2052" width="32.42578125" style="5" customWidth="1"/>
    <col min="2053" max="2053" width="28" style="5" customWidth="1"/>
    <col min="2054" max="2305" width="9.140625" style="5"/>
    <col min="2306" max="2306" width="28.42578125" style="5" customWidth="1"/>
    <col min="2307" max="2307" width="33.140625" style="5" customWidth="1"/>
    <col min="2308" max="2308" width="32.42578125" style="5" customWidth="1"/>
    <col min="2309" max="2309" width="28" style="5" customWidth="1"/>
    <col min="2310" max="2561" width="9.140625" style="5"/>
    <col min="2562" max="2562" width="28.42578125" style="5" customWidth="1"/>
    <col min="2563" max="2563" width="33.140625" style="5" customWidth="1"/>
    <col min="2564" max="2564" width="32.42578125" style="5" customWidth="1"/>
    <col min="2565" max="2565" width="28" style="5" customWidth="1"/>
    <col min="2566" max="2817" width="9.140625" style="5"/>
    <col min="2818" max="2818" width="28.42578125" style="5" customWidth="1"/>
    <col min="2819" max="2819" width="33.140625" style="5" customWidth="1"/>
    <col min="2820" max="2820" width="32.42578125" style="5" customWidth="1"/>
    <col min="2821" max="2821" width="28" style="5" customWidth="1"/>
    <col min="2822" max="3073" width="9.140625" style="5"/>
    <col min="3074" max="3074" width="28.42578125" style="5" customWidth="1"/>
    <col min="3075" max="3075" width="33.140625" style="5" customWidth="1"/>
    <col min="3076" max="3076" width="32.42578125" style="5" customWidth="1"/>
    <col min="3077" max="3077" width="28" style="5" customWidth="1"/>
    <col min="3078" max="3329" width="9.140625" style="5"/>
    <col min="3330" max="3330" width="28.42578125" style="5" customWidth="1"/>
    <col min="3331" max="3331" width="33.140625" style="5" customWidth="1"/>
    <col min="3332" max="3332" width="32.42578125" style="5" customWidth="1"/>
    <col min="3333" max="3333" width="28" style="5" customWidth="1"/>
    <col min="3334" max="3585" width="9.140625" style="5"/>
    <col min="3586" max="3586" width="28.42578125" style="5" customWidth="1"/>
    <col min="3587" max="3587" width="33.140625" style="5" customWidth="1"/>
    <col min="3588" max="3588" width="32.42578125" style="5" customWidth="1"/>
    <col min="3589" max="3589" width="28" style="5" customWidth="1"/>
    <col min="3590" max="3841" width="9.140625" style="5"/>
    <col min="3842" max="3842" width="28.42578125" style="5" customWidth="1"/>
    <col min="3843" max="3843" width="33.140625" style="5" customWidth="1"/>
    <col min="3844" max="3844" width="32.42578125" style="5" customWidth="1"/>
    <col min="3845" max="3845" width="28" style="5" customWidth="1"/>
    <col min="3846" max="4097" width="9.140625" style="5"/>
    <col min="4098" max="4098" width="28.42578125" style="5" customWidth="1"/>
    <col min="4099" max="4099" width="33.140625" style="5" customWidth="1"/>
    <col min="4100" max="4100" width="32.42578125" style="5" customWidth="1"/>
    <col min="4101" max="4101" width="28" style="5" customWidth="1"/>
    <col min="4102" max="4353" width="9.140625" style="5"/>
    <col min="4354" max="4354" width="28.42578125" style="5" customWidth="1"/>
    <col min="4355" max="4355" width="33.140625" style="5" customWidth="1"/>
    <col min="4356" max="4356" width="32.42578125" style="5" customWidth="1"/>
    <col min="4357" max="4357" width="28" style="5" customWidth="1"/>
    <col min="4358" max="4609" width="9.140625" style="5"/>
    <col min="4610" max="4610" width="28.42578125" style="5" customWidth="1"/>
    <col min="4611" max="4611" width="33.140625" style="5" customWidth="1"/>
    <col min="4612" max="4612" width="32.42578125" style="5" customWidth="1"/>
    <col min="4613" max="4613" width="28" style="5" customWidth="1"/>
    <col min="4614" max="4865" width="9.140625" style="5"/>
    <col min="4866" max="4866" width="28.42578125" style="5" customWidth="1"/>
    <col min="4867" max="4867" width="33.140625" style="5" customWidth="1"/>
    <col min="4868" max="4868" width="32.42578125" style="5" customWidth="1"/>
    <col min="4869" max="4869" width="28" style="5" customWidth="1"/>
    <col min="4870" max="5121" width="9.140625" style="5"/>
    <col min="5122" max="5122" width="28.42578125" style="5" customWidth="1"/>
    <col min="5123" max="5123" width="33.140625" style="5" customWidth="1"/>
    <col min="5124" max="5124" width="32.42578125" style="5" customWidth="1"/>
    <col min="5125" max="5125" width="28" style="5" customWidth="1"/>
    <col min="5126" max="5377" width="9.140625" style="5"/>
    <col min="5378" max="5378" width="28.42578125" style="5" customWidth="1"/>
    <col min="5379" max="5379" width="33.140625" style="5" customWidth="1"/>
    <col min="5380" max="5380" width="32.42578125" style="5" customWidth="1"/>
    <col min="5381" max="5381" width="28" style="5" customWidth="1"/>
    <col min="5382" max="5633" width="9.140625" style="5"/>
    <col min="5634" max="5634" width="28.42578125" style="5" customWidth="1"/>
    <col min="5635" max="5635" width="33.140625" style="5" customWidth="1"/>
    <col min="5636" max="5636" width="32.42578125" style="5" customWidth="1"/>
    <col min="5637" max="5637" width="28" style="5" customWidth="1"/>
    <col min="5638" max="5889" width="9.140625" style="5"/>
    <col min="5890" max="5890" width="28.42578125" style="5" customWidth="1"/>
    <col min="5891" max="5891" width="33.140625" style="5" customWidth="1"/>
    <col min="5892" max="5892" width="32.42578125" style="5" customWidth="1"/>
    <col min="5893" max="5893" width="28" style="5" customWidth="1"/>
    <col min="5894" max="6145" width="9.140625" style="5"/>
    <col min="6146" max="6146" width="28.42578125" style="5" customWidth="1"/>
    <col min="6147" max="6147" width="33.140625" style="5" customWidth="1"/>
    <col min="6148" max="6148" width="32.42578125" style="5" customWidth="1"/>
    <col min="6149" max="6149" width="28" style="5" customWidth="1"/>
    <col min="6150" max="6401" width="9.140625" style="5"/>
    <col min="6402" max="6402" width="28.42578125" style="5" customWidth="1"/>
    <col min="6403" max="6403" width="33.140625" style="5" customWidth="1"/>
    <col min="6404" max="6404" width="32.42578125" style="5" customWidth="1"/>
    <col min="6405" max="6405" width="28" style="5" customWidth="1"/>
    <col min="6406" max="6657" width="9.140625" style="5"/>
    <col min="6658" max="6658" width="28.42578125" style="5" customWidth="1"/>
    <col min="6659" max="6659" width="33.140625" style="5" customWidth="1"/>
    <col min="6660" max="6660" width="32.42578125" style="5" customWidth="1"/>
    <col min="6661" max="6661" width="28" style="5" customWidth="1"/>
    <col min="6662" max="6913" width="9.140625" style="5"/>
    <col min="6914" max="6914" width="28.42578125" style="5" customWidth="1"/>
    <col min="6915" max="6915" width="33.140625" style="5" customWidth="1"/>
    <col min="6916" max="6916" width="32.42578125" style="5" customWidth="1"/>
    <col min="6917" max="6917" width="28" style="5" customWidth="1"/>
    <col min="6918" max="7169" width="9.140625" style="5"/>
    <col min="7170" max="7170" width="28.42578125" style="5" customWidth="1"/>
    <col min="7171" max="7171" width="33.140625" style="5" customWidth="1"/>
    <col min="7172" max="7172" width="32.42578125" style="5" customWidth="1"/>
    <col min="7173" max="7173" width="28" style="5" customWidth="1"/>
    <col min="7174" max="7425" width="9.140625" style="5"/>
    <col min="7426" max="7426" width="28.42578125" style="5" customWidth="1"/>
    <col min="7427" max="7427" width="33.140625" style="5" customWidth="1"/>
    <col min="7428" max="7428" width="32.42578125" style="5" customWidth="1"/>
    <col min="7429" max="7429" width="28" style="5" customWidth="1"/>
    <col min="7430" max="7681" width="9.140625" style="5"/>
    <col min="7682" max="7682" width="28.42578125" style="5" customWidth="1"/>
    <col min="7683" max="7683" width="33.140625" style="5" customWidth="1"/>
    <col min="7684" max="7684" width="32.42578125" style="5" customWidth="1"/>
    <col min="7685" max="7685" width="28" style="5" customWidth="1"/>
    <col min="7686" max="7937" width="9.140625" style="5"/>
    <col min="7938" max="7938" width="28.42578125" style="5" customWidth="1"/>
    <col min="7939" max="7939" width="33.140625" style="5" customWidth="1"/>
    <col min="7940" max="7940" width="32.42578125" style="5" customWidth="1"/>
    <col min="7941" max="7941" width="28" style="5" customWidth="1"/>
    <col min="7942" max="8193" width="9.140625" style="5"/>
    <col min="8194" max="8194" width="28.42578125" style="5" customWidth="1"/>
    <col min="8195" max="8195" width="33.140625" style="5" customWidth="1"/>
    <col min="8196" max="8196" width="32.42578125" style="5" customWidth="1"/>
    <col min="8197" max="8197" width="28" style="5" customWidth="1"/>
    <col min="8198" max="8449" width="9.140625" style="5"/>
    <col min="8450" max="8450" width="28.42578125" style="5" customWidth="1"/>
    <col min="8451" max="8451" width="33.140625" style="5" customWidth="1"/>
    <col min="8452" max="8452" width="32.42578125" style="5" customWidth="1"/>
    <col min="8453" max="8453" width="28" style="5" customWidth="1"/>
    <col min="8454" max="8705" width="9.140625" style="5"/>
    <col min="8706" max="8706" width="28.42578125" style="5" customWidth="1"/>
    <col min="8707" max="8707" width="33.140625" style="5" customWidth="1"/>
    <col min="8708" max="8708" width="32.42578125" style="5" customWidth="1"/>
    <col min="8709" max="8709" width="28" style="5" customWidth="1"/>
    <col min="8710" max="8961" width="9.140625" style="5"/>
    <col min="8962" max="8962" width="28.42578125" style="5" customWidth="1"/>
    <col min="8963" max="8963" width="33.140625" style="5" customWidth="1"/>
    <col min="8964" max="8964" width="32.42578125" style="5" customWidth="1"/>
    <col min="8965" max="8965" width="28" style="5" customWidth="1"/>
    <col min="8966" max="9217" width="9.140625" style="5"/>
    <col min="9218" max="9218" width="28.42578125" style="5" customWidth="1"/>
    <col min="9219" max="9219" width="33.140625" style="5" customWidth="1"/>
    <col min="9220" max="9220" width="32.42578125" style="5" customWidth="1"/>
    <col min="9221" max="9221" width="28" style="5" customWidth="1"/>
    <col min="9222" max="9473" width="9.140625" style="5"/>
    <col min="9474" max="9474" width="28.42578125" style="5" customWidth="1"/>
    <col min="9475" max="9475" width="33.140625" style="5" customWidth="1"/>
    <col min="9476" max="9476" width="32.42578125" style="5" customWidth="1"/>
    <col min="9477" max="9477" width="28" style="5" customWidth="1"/>
    <col min="9478" max="9729" width="9.140625" style="5"/>
    <col min="9730" max="9730" width="28.42578125" style="5" customWidth="1"/>
    <col min="9731" max="9731" width="33.140625" style="5" customWidth="1"/>
    <col min="9732" max="9732" width="32.42578125" style="5" customWidth="1"/>
    <col min="9733" max="9733" width="28" style="5" customWidth="1"/>
    <col min="9734" max="9985" width="9.140625" style="5"/>
    <col min="9986" max="9986" width="28.42578125" style="5" customWidth="1"/>
    <col min="9987" max="9987" width="33.140625" style="5" customWidth="1"/>
    <col min="9988" max="9988" width="32.42578125" style="5" customWidth="1"/>
    <col min="9989" max="9989" width="28" style="5" customWidth="1"/>
    <col min="9990" max="10241" width="9.140625" style="5"/>
    <col min="10242" max="10242" width="28.42578125" style="5" customWidth="1"/>
    <col min="10243" max="10243" width="33.140625" style="5" customWidth="1"/>
    <col min="10244" max="10244" width="32.42578125" style="5" customWidth="1"/>
    <col min="10245" max="10245" width="28" style="5" customWidth="1"/>
    <col min="10246" max="10497" width="9.140625" style="5"/>
    <col min="10498" max="10498" width="28.42578125" style="5" customWidth="1"/>
    <col min="10499" max="10499" width="33.140625" style="5" customWidth="1"/>
    <col min="10500" max="10500" width="32.42578125" style="5" customWidth="1"/>
    <col min="10501" max="10501" width="28" style="5" customWidth="1"/>
    <col min="10502" max="10753" width="9.140625" style="5"/>
    <col min="10754" max="10754" width="28.42578125" style="5" customWidth="1"/>
    <col min="10755" max="10755" width="33.140625" style="5" customWidth="1"/>
    <col min="10756" max="10756" width="32.42578125" style="5" customWidth="1"/>
    <col min="10757" max="10757" width="28" style="5" customWidth="1"/>
    <col min="10758" max="11009" width="9.140625" style="5"/>
    <col min="11010" max="11010" width="28.42578125" style="5" customWidth="1"/>
    <col min="11011" max="11011" width="33.140625" style="5" customWidth="1"/>
    <col min="11012" max="11012" width="32.42578125" style="5" customWidth="1"/>
    <col min="11013" max="11013" width="28" style="5" customWidth="1"/>
    <col min="11014" max="11265" width="9.140625" style="5"/>
    <col min="11266" max="11266" width="28.42578125" style="5" customWidth="1"/>
    <col min="11267" max="11267" width="33.140625" style="5" customWidth="1"/>
    <col min="11268" max="11268" width="32.42578125" style="5" customWidth="1"/>
    <col min="11269" max="11269" width="28" style="5" customWidth="1"/>
    <col min="11270" max="11521" width="9.140625" style="5"/>
    <col min="11522" max="11522" width="28.42578125" style="5" customWidth="1"/>
    <col min="11523" max="11523" width="33.140625" style="5" customWidth="1"/>
    <col min="11524" max="11524" width="32.42578125" style="5" customWidth="1"/>
    <col min="11525" max="11525" width="28" style="5" customWidth="1"/>
    <col min="11526" max="11777" width="9.140625" style="5"/>
    <col min="11778" max="11778" width="28.42578125" style="5" customWidth="1"/>
    <col min="11779" max="11779" width="33.140625" style="5" customWidth="1"/>
    <col min="11780" max="11780" width="32.42578125" style="5" customWidth="1"/>
    <col min="11781" max="11781" width="28" style="5" customWidth="1"/>
    <col min="11782" max="12033" width="9.140625" style="5"/>
    <col min="12034" max="12034" width="28.42578125" style="5" customWidth="1"/>
    <col min="12035" max="12035" width="33.140625" style="5" customWidth="1"/>
    <col min="12036" max="12036" width="32.42578125" style="5" customWidth="1"/>
    <col min="12037" max="12037" width="28" style="5" customWidth="1"/>
    <col min="12038" max="12289" width="9.140625" style="5"/>
    <col min="12290" max="12290" width="28.42578125" style="5" customWidth="1"/>
    <col min="12291" max="12291" width="33.140625" style="5" customWidth="1"/>
    <col min="12292" max="12292" width="32.42578125" style="5" customWidth="1"/>
    <col min="12293" max="12293" width="28" style="5" customWidth="1"/>
    <col min="12294" max="12545" width="9.140625" style="5"/>
    <col min="12546" max="12546" width="28.42578125" style="5" customWidth="1"/>
    <col min="12547" max="12547" width="33.140625" style="5" customWidth="1"/>
    <col min="12548" max="12548" width="32.42578125" style="5" customWidth="1"/>
    <col min="12549" max="12549" width="28" style="5" customWidth="1"/>
    <col min="12550" max="12801" width="9.140625" style="5"/>
    <col min="12802" max="12802" width="28.42578125" style="5" customWidth="1"/>
    <col min="12803" max="12803" width="33.140625" style="5" customWidth="1"/>
    <col min="12804" max="12804" width="32.42578125" style="5" customWidth="1"/>
    <col min="12805" max="12805" width="28" style="5" customWidth="1"/>
    <col min="12806" max="13057" width="9.140625" style="5"/>
    <col min="13058" max="13058" width="28.42578125" style="5" customWidth="1"/>
    <col min="13059" max="13059" width="33.140625" style="5" customWidth="1"/>
    <col min="13060" max="13060" width="32.42578125" style="5" customWidth="1"/>
    <col min="13061" max="13061" width="28" style="5" customWidth="1"/>
    <col min="13062" max="13313" width="9.140625" style="5"/>
    <col min="13314" max="13314" width="28.42578125" style="5" customWidth="1"/>
    <col min="13315" max="13315" width="33.140625" style="5" customWidth="1"/>
    <col min="13316" max="13316" width="32.42578125" style="5" customWidth="1"/>
    <col min="13317" max="13317" width="28" style="5" customWidth="1"/>
    <col min="13318" max="13569" width="9.140625" style="5"/>
    <col min="13570" max="13570" width="28.42578125" style="5" customWidth="1"/>
    <col min="13571" max="13571" width="33.140625" style="5" customWidth="1"/>
    <col min="13572" max="13572" width="32.42578125" style="5" customWidth="1"/>
    <col min="13573" max="13573" width="28" style="5" customWidth="1"/>
    <col min="13574" max="13825" width="9.140625" style="5"/>
    <col min="13826" max="13826" width="28.42578125" style="5" customWidth="1"/>
    <col min="13827" max="13827" width="33.140625" style="5" customWidth="1"/>
    <col min="13828" max="13828" width="32.42578125" style="5" customWidth="1"/>
    <col min="13829" max="13829" width="28" style="5" customWidth="1"/>
    <col min="13830" max="14081" width="9.140625" style="5"/>
    <col min="14082" max="14082" width="28.42578125" style="5" customWidth="1"/>
    <col min="14083" max="14083" width="33.140625" style="5" customWidth="1"/>
    <col min="14084" max="14084" width="32.42578125" style="5" customWidth="1"/>
    <col min="14085" max="14085" width="28" style="5" customWidth="1"/>
    <col min="14086" max="14337" width="9.140625" style="5"/>
    <col min="14338" max="14338" width="28.42578125" style="5" customWidth="1"/>
    <col min="14339" max="14339" width="33.140625" style="5" customWidth="1"/>
    <col min="14340" max="14340" width="32.42578125" style="5" customWidth="1"/>
    <col min="14341" max="14341" width="28" style="5" customWidth="1"/>
    <col min="14342" max="14593" width="9.140625" style="5"/>
    <col min="14594" max="14594" width="28.42578125" style="5" customWidth="1"/>
    <col min="14595" max="14595" width="33.140625" style="5" customWidth="1"/>
    <col min="14596" max="14596" width="32.42578125" style="5" customWidth="1"/>
    <col min="14597" max="14597" width="28" style="5" customWidth="1"/>
    <col min="14598" max="14849" width="9.140625" style="5"/>
    <col min="14850" max="14850" width="28.42578125" style="5" customWidth="1"/>
    <col min="14851" max="14851" width="33.140625" style="5" customWidth="1"/>
    <col min="14852" max="14852" width="32.42578125" style="5" customWidth="1"/>
    <col min="14853" max="14853" width="28" style="5" customWidth="1"/>
    <col min="14854" max="15105" width="9.140625" style="5"/>
    <col min="15106" max="15106" width="28.42578125" style="5" customWidth="1"/>
    <col min="15107" max="15107" width="33.140625" style="5" customWidth="1"/>
    <col min="15108" max="15108" width="32.42578125" style="5" customWidth="1"/>
    <col min="15109" max="15109" width="28" style="5" customWidth="1"/>
    <col min="15110" max="15361" width="9.140625" style="5"/>
    <col min="15362" max="15362" width="28.42578125" style="5" customWidth="1"/>
    <col min="15363" max="15363" width="33.140625" style="5" customWidth="1"/>
    <col min="15364" max="15364" width="32.42578125" style="5" customWidth="1"/>
    <col min="15365" max="15365" width="28" style="5" customWidth="1"/>
    <col min="15366" max="15617" width="9.140625" style="5"/>
    <col min="15618" max="15618" width="28.42578125" style="5" customWidth="1"/>
    <col min="15619" max="15619" width="33.140625" style="5" customWidth="1"/>
    <col min="15620" max="15620" width="32.42578125" style="5" customWidth="1"/>
    <col min="15621" max="15621" width="28" style="5" customWidth="1"/>
    <col min="15622" max="15873" width="9.140625" style="5"/>
    <col min="15874" max="15874" width="28.42578125" style="5" customWidth="1"/>
    <col min="15875" max="15875" width="33.140625" style="5" customWidth="1"/>
    <col min="15876" max="15876" width="32.42578125" style="5" customWidth="1"/>
    <col min="15877" max="15877" width="28" style="5" customWidth="1"/>
    <col min="15878" max="16129" width="9.140625" style="5"/>
    <col min="16130" max="16130" width="28.42578125" style="5" customWidth="1"/>
    <col min="16131" max="16131" width="33.140625" style="5" customWidth="1"/>
    <col min="16132" max="16132" width="32.42578125" style="5" customWidth="1"/>
    <col min="16133" max="16133" width="28" style="5" customWidth="1"/>
    <col min="16134" max="16384" width="9.140625" style="5"/>
  </cols>
  <sheetData>
    <row r="1" spans="1:6" ht="15">
      <c r="A1" s="6"/>
      <c r="B1" s="6" t="s">
        <v>48</v>
      </c>
      <c r="C1" s="6" t="s">
        <v>11</v>
      </c>
      <c r="D1" s="6" t="s">
        <v>12</v>
      </c>
      <c r="E1" s="7" t="s">
        <v>13</v>
      </c>
      <c r="F1" s="7" t="s">
        <v>10</v>
      </c>
    </row>
    <row r="2" spans="1:6">
      <c r="A2" s="8"/>
      <c r="B2" s="65" t="s">
        <v>67</v>
      </c>
    </row>
    <row r="3" spans="1:6" ht="18.75" customHeight="1">
      <c r="A3" s="87"/>
      <c r="B3" s="65"/>
    </row>
    <row r="4" spans="1:6" ht="18.75" customHeight="1" thickBot="1">
      <c r="A4" s="8"/>
      <c r="B4" s="90" t="s">
        <v>68</v>
      </c>
      <c r="C4" s="67" t="s">
        <v>62</v>
      </c>
      <c r="D4" s="9"/>
      <c r="E4" s="9"/>
      <c r="F4" s="11"/>
    </row>
    <row r="5" spans="1:6" ht="18.75" customHeight="1">
      <c r="A5" s="8"/>
      <c r="B5" s="65"/>
      <c r="C5" s="68"/>
      <c r="D5" s="9"/>
      <c r="E5" s="69"/>
      <c r="F5" s="11"/>
    </row>
    <row r="6" spans="1:6" ht="18.75" customHeight="1" thickBot="1">
      <c r="A6" s="8"/>
      <c r="B6" s="91" t="s">
        <v>56</v>
      </c>
      <c r="C6" s="70" t="s">
        <v>149</v>
      </c>
      <c r="D6" s="71" t="s">
        <v>62</v>
      </c>
      <c r="E6" s="69"/>
      <c r="F6" s="11"/>
    </row>
    <row r="7" spans="1:6" ht="18.75" customHeight="1">
      <c r="A7" s="8"/>
      <c r="B7" s="92"/>
      <c r="C7" s="72"/>
      <c r="D7" s="12"/>
      <c r="E7" s="73"/>
      <c r="F7" s="11"/>
    </row>
    <row r="8" spans="1:6" ht="18.75" customHeight="1" thickBot="1">
      <c r="A8" s="8"/>
      <c r="B8" s="93" t="s">
        <v>153</v>
      </c>
      <c r="C8" s="74" t="s">
        <v>56</v>
      </c>
      <c r="D8" s="12"/>
      <c r="E8" s="73"/>
      <c r="F8" s="11"/>
    </row>
    <row r="9" spans="1:6" ht="18.75" customHeight="1">
      <c r="A9" s="8"/>
      <c r="B9" s="94"/>
      <c r="C9" s="75"/>
      <c r="D9" s="12"/>
      <c r="E9" s="73"/>
      <c r="F9" s="11"/>
    </row>
    <row r="10" spans="1:6" ht="18.75" customHeight="1" thickBot="1">
      <c r="A10" s="8"/>
      <c r="B10" s="95" t="s">
        <v>33</v>
      </c>
      <c r="C10" s="9"/>
      <c r="D10" s="70" t="s">
        <v>146</v>
      </c>
      <c r="E10" s="71" t="s">
        <v>62</v>
      </c>
      <c r="F10" s="10"/>
    </row>
    <row r="11" spans="1:6" ht="18.75" customHeight="1">
      <c r="A11" s="88"/>
      <c r="B11" s="96"/>
      <c r="C11" s="9"/>
      <c r="D11" s="12"/>
      <c r="E11" s="76"/>
      <c r="F11" s="50"/>
    </row>
    <row r="12" spans="1:6" ht="18.75" customHeight="1" thickBot="1">
      <c r="A12" s="8"/>
      <c r="B12" s="89" t="s">
        <v>69</v>
      </c>
      <c r="C12" s="9" t="s">
        <v>53</v>
      </c>
      <c r="D12" s="12"/>
      <c r="E12" s="14"/>
      <c r="F12" s="50"/>
    </row>
    <row r="13" spans="1:6" ht="18.75" customHeight="1">
      <c r="A13" s="8"/>
      <c r="B13" s="96"/>
      <c r="C13" s="77"/>
      <c r="D13" s="12"/>
      <c r="E13" s="14"/>
      <c r="F13" s="50"/>
    </row>
    <row r="14" spans="1:6" ht="18.75" customHeight="1" thickBot="1">
      <c r="A14" s="8"/>
      <c r="B14" s="96" t="s">
        <v>54</v>
      </c>
      <c r="C14" s="70" t="s">
        <v>150</v>
      </c>
      <c r="D14" s="78" t="s">
        <v>53</v>
      </c>
      <c r="E14" s="14"/>
      <c r="F14" s="50"/>
    </row>
    <row r="15" spans="1:6" ht="18.75" customHeight="1">
      <c r="A15" s="8"/>
      <c r="B15" s="92"/>
      <c r="C15" s="79"/>
      <c r="D15" s="9"/>
      <c r="E15" s="14"/>
      <c r="F15" s="50"/>
    </row>
    <row r="16" spans="1:6" ht="18.75" customHeight="1" thickBot="1">
      <c r="A16" s="8"/>
      <c r="B16" s="93" t="s">
        <v>151</v>
      </c>
      <c r="C16" s="74" t="s">
        <v>54</v>
      </c>
      <c r="D16" s="9"/>
      <c r="E16" s="14"/>
      <c r="F16" s="50"/>
    </row>
    <row r="17" spans="1:11" ht="18.75" customHeight="1">
      <c r="A17" s="8"/>
      <c r="B17" s="94"/>
      <c r="C17" s="75"/>
      <c r="D17" s="14"/>
      <c r="E17" s="14"/>
      <c r="F17" s="50"/>
    </row>
    <row r="18" spans="1:11" ht="18.75" customHeight="1" thickBot="1">
      <c r="A18" s="8"/>
      <c r="B18" s="95" t="s">
        <v>52</v>
      </c>
      <c r="C18" s="9"/>
      <c r="D18" s="14"/>
      <c r="E18" s="24" t="s">
        <v>143</v>
      </c>
      <c r="F18" s="71" t="s">
        <v>58</v>
      </c>
    </row>
    <row r="19" spans="1:11" ht="18.75" customHeight="1">
      <c r="A19" s="88"/>
      <c r="B19" s="96"/>
      <c r="C19" s="9"/>
      <c r="D19" s="9"/>
      <c r="E19" s="70"/>
      <c r="F19" s="15"/>
    </row>
    <row r="20" spans="1:11" ht="18.75" customHeight="1" thickBot="1">
      <c r="A20" s="8"/>
      <c r="B20" s="89" t="s">
        <v>70</v>
      </c>
      <c r="C20" s="9" t="s">
        <v>58</v>
      </c>
      <c r="D20" s="9"/>
      <c r="E20" s="9"/>
      <c r="F20" s="15"/>
    </row>
    <row r="21" spans="1:11" ht="18.75" customHeight="1">
      <c r="A21" s="8"/>
      <c r="B21" s="96"/>
      <c r="C21" s="77"/>
      <c r="D21" s="9"/>
      <c r="E21" s="69"/>
      <c r="F21" s="15"/>
    </row>
    <row r="22" spans="1:11" ht="18.75" customHeight="1" thickBot="1">
      <c r="A22" s="8"/>
      <c r="B22" s="96" t="s">
        <v>51</v>
      </c>
      <c r="C22" s="70" t="s">
        <v>147</v>
      </c>
      <c r="D22" s="71" t="s">
        <v>58</v>
      </c>
      <c r="E22" s="69"/>
      <c r="F22" s="15"/>
    </row>
    <row r="23" spans="1:11" ht="18.75" customHeight="1">
      <c r="A23" s="8"/>
      <c r="B23" s="92"/>
      <c r="C23" s="79"/>
      <c r="D23" s="12"/>
      <c r="E23" s="73"/>
      <c r="F23" s="15"/>
    </row>
    <row r="24" spans="1:11" ht="18.75" customHeight="1" thickBot="1">
      <c r="A24" s="8"/>
      <c r="B24" s="93" t="s">
        <v>152</v>
      </c>
      <c r="C24" s="74" t="s">
        <v>59</v>
      </c>
      <c r="D24" s="12"/>
      <c r="E24" s="73"/>
      <c r="F24" s="15"/>
    </row>
    <row r="25" spans="1:11" ht="18.75" customHeight="1">
      <c r="A25" s="8"/>
      <c r="B25" s="94"/>
      <c r="C25" s="75"/>
      <c r="D25" s="12"/>
      <c r="E25" s="73"/>
      <c r="F25" s="15"/>
    </row>
    <row r="26" spans="1:11" ht="18.75" customHeight="1" thickBot="1">
      <c r="A26" s="8"/>
      <c r="B26" s="95" t="s">
        <v>59</v>
      </c>
      <c r="C26" s="9"/>
      <c r="D26" s="70" t="s">
        <v>145</v>
      </c>
      <c r="E26" s="71" t="s">
        <v>58</v>
      </c>
      <c r="F26" s="15"/>
    </row>
    <row r="27" spans="1:11" ht="18.75" customHeight="1">
      <c r="A27" s="88"/>
      <c r="B27" s="96"/>
      <c r="C27" s="9"/>
      <c r="D27" s="12"/>
      <c r="E27" s="76"/>
      <c r="F27" s="51"/>
      <c r="K27" s="8"/>
    </row>
    <row r="28" spans="1:11" ht="18.75" customHeight="1" thickBot="1">
      <c r="A28" s="8"/>
      <c r="B28" s="89" t="s">
        <v>71</v>
      </c>
      <c r="C28" s="9" t="s">
        <v>49</v>
      </c>
      <c r="D28" s="12"/>
      <c r="E28" s="14"/>
      <c r="F28" s="51"/>
    </row>
    <row r="29" spans="1:11" ht="18.75" customHeight="1">
      <c r="A29" s="8"/>
      <c r="B29" s="96"/>
      <c r="C29" s="77"/>
      <c r="D29" s="12"/>
      <c r="E29" s="14"/>
      <c r="F29" s="51"/>
    </row>
    <row r="30" spans="1:11" ht="18.75" customHeight="1" thickBot="1">
      <c r="A30" s="8"/>
      <c r="B30" s="96" t="s">
        <v>63</v>
      </c>
      <c r="C30" s="70" t="s">
        <v>148</v>
      </c>
      <c r="D30" s="78" t="s">
        <v>49</v>
      </c>
      <c r="E30" s="52"/>
      <c r="F30" s="51"/>
    </row>
    <row r="31" spans="1:11" ht="18.75" customHeight="1" thickBot="1">
      <c r="A31" s="8"/>
      <c r="B31" s="92"/>
      <c r="C31" s="79"/>
      <c r="D31" s="9"/>
      <c r="E31" s="80" t="s">
        <v>49</v>
      </c>
      <c r="F31" s="10"/>
    </row>
    <row r="32" spans="1:11" ht="18.75" customHeight="1" thickBot="1">
      <c r="A32" s="8"/>
      <c r="B32" s="93" t="s">
        <v>149</v>
      </c>
      <c r="C32" s="74" t="s">
        <v>63</v>
      </c>
      <c r="D32" s="9"/>
      <c r="E32" s="81"/>
      <c r="F32" s="10"/>
    </row>
    <row r="33" spans="1:16" ht="18.75" customHeight="1" thickBot="1">
      <c r="A33" s="8"/>
      <c r="B33" s="94"/>
      <c r="C33" s="75"/>
      <c r="D33" s="14"/>
      <c r="E33" s="70" t="s">
        <v>144</v>
      </c>
      <c r="F33" s="80" t="s">
        <v>53</v>
      </c>
    </row>
    <row r="34" spans="1:16" ht="18.75" customHeight="1" thickBot="1">
      <c r="A34" s="8"/>
      <c r="B34" s="95" t="s">
        <v>50</v>
      </c>
      <c r="C34" s="9"/>
      <c r="D34" s="9"/>
      <c r="E34" s="79"/>
      <c r="F34" s="10"/>
    </row>
    <row r="35" spans="1:16" ht="24" customHeight="1" thickBot="1">
      <c r="A35" s="8"/>
      <c r="C35" s="82"/>
      <c r="D35" s="82"/>
      <c r="E35" s="83" t="s">
        <v>53</v>
      </c>
      <c r="F35" s="11"/>
    </row>
    <row r="36" spans="1:16">
      <c r="C36" s="84"/>
      <c r="D36" s="9"/>
      <c r="E36" s="84"/>
      <c r="F36" s="13"/>
    </row>
    <row r="46" spans="1:16">
      <c r="A46" s="8"/>
      <c r="B46" s="65"/>
      <c r="C46" s="65"/>
      <c r="D46" s="65"/>
      <c r="E46" s="65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>
      <c r="A47" s="8"/>
      <c r="B47" s="65"/>
      <c r="C47" s="65"/>
      <c r="D47" s="65"/>
      <c r="E47" s="65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>
      <c r="A48" s="8"/>
      <c r="B48" s="65"/>
      <c r="C48" s="65"/>
      <c r="D48" s="65"/>
      <c r="E48" s="65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>
      <c r="A49" s="8"/>
      <c r="B49" s="65"/>
      <c r="C49" s="65"/>
      <c r="D49" s="65"/>
      <c r="E49" s="65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>
      <c r="A50" s="8"/>
      <c r="B50" s="65"/>
      <c r="C50" s="65"/>
      <c r="D50" s="65"/>
      <c r="E50" s="65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>
      <c r="A51" s="8"/>
      <c r="B51" s="65"/>
      <c r="C51" s="65"/>
      <c r="D51" s="65"/>
      <c r="E51" s="6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>
      <c r="A52" s="8"/>
      <c r="B52" s="65"/>
      <c r="C52" s="65"/>
      <c r="D52" s="65"/>
      <c r="E52" s="65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>
      <c r="A53" s="8"/>
      <c r="B53" s="65"/>
      <c r="C53" s="65"/>
      <c r="D53" s="65"/>
      <c r="E53" s="65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>
      <c r="A54" s="8"/>
      <c r="B54" s="65"/>
      <c r="C54" s="65"/>
      <c r="D54" s="65"/>
      <c r="E54" s="65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>
      <c r="A55" s="8"/>
      <c r="B55" s="65"/>
      <c r="C55" s="65"/>
      <c r="D55" s="65"/>
      <c r="E55" s="65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>
      <c r="A56" s="8"/>
      <c r="B56" s="65"/>
      <c r="C56" s="65"/>
      <c r="D56" s="65"/>
      <c r="E56" s="65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>
      <c r="A57" s="8"/>
      <c r="B57" s="65"/>
      <c r="C57" s="65"/>
      <c r="D57" s="65"/>
      <c r="E57" s="65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>
      <c r="A58" s="8"/>
      <c r="B58" s="65"/>
      <c r="C58" s="65"/>
      <c r="D58" s="65"/>
      <c r="E58" s="6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>
      <c r="A59" s="8"/>
      <c r="B59" s="65"/>
      <c r="C59" s="65"/>
      <c r="D59" s="65"/>
      <c r="E59" s="65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>
      <c r="A60" s="8"/>
      <c r="B60" s="65"/>
      <c r="C60" s="65"/>
      <c r="D60" s="65"/>
      <c r="E60" s="65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>
      <c r="A61" s="8"/>
      <c r="B61" s="65"/>
      <c r="C61" s="65"/>
      <c r="D61" s="65"/>
      <c r="E61" s="65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>
      <c r="A62" s="8"/>
      <c r="B62" s="65"/>
      <c r="C62" s="65"/>
      <c r="D62" s="65"/>
      <c r="E62" s="65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>
      <c r="A63" s="8"/>
      <c r="B63" s="65"/>
      <c r="C63" s="65"/>
      <c r="D63" s="65"/>
      <c r="E63" s="65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>
      <c r="A64" s="8"/>
      <c r="B64" s="65"/>
      <c r="C64" s="65"/>
      <c r="D64" s="65"/>
      <c r="E64" s="65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>
      <c r="A65" s="8"/>
      <c r="B65" s="65"/>
      <c r="C65" s="65"/>
      <c r="D65" s="65"/>
      <c r="E65" s="65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>
      <c r="A66" s="8"/>
      <c r="B66" s="65"/>
      <c r="C66" s="65"/>
      <c r="D66" s="65"/>
      <c r="E66" s="6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>
      <c r="A67" s="8"/>
      <c r="B67" s="65"/>
      <c r="C67" s="65"/>
      <c r="D67" s="65"/>
      <c r="E67" s="65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>
      <c r="A68" s="8"/>
      <c r="B68" s="65"/>
      <c r="C68" s="65"/>
      <c r="D68" s="65"/>
      <c r="E68" s="65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>
      <c r="A69" s="8"/>
      <c r="B69" s="65"/>
      <c r="C69" s="65"/>
      <c r="D69" s="65"/>
      <c r="E69" s="65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>
      <c r="A70" s="8"/>
      <c r="B70" s="65"/>
      <c r="C70" s="65"/>
      <c r="D70" s="65"/>
      <c r="E70" s="65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>
      <c r="A71" s="8"/>
      <c r="B71" s="65"/>
      <c r="C71" s="65"/>
      <c r="D71" s="65"/>
      <c r="E71" s="65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>
      <c r="A72" s="8"/>
      <c r="B72" s="65"/>
      <c r="C72" s="65"/>
      <c r="D72" s="65"/>
      <c r="E72" s="65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>
      <c r="A73" s="8"/>
      <c r="B73" s="65"/>
      <c r="C73" s="65"/>
      <c r="D73" s="65"/>
      <c r="E73" s="65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>
      <c r="A74" s="8"/>
      <c r="B74" s="65"/>
      <c r="C74" s="65"/>
      <c r="D74" s="65"/>
      <c r="E74" s="65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>
      <c r="A75" s="8"/>
      <c r="B75" s="65"/>
      <c r="C75" s="65"/>
      <c r="D75" s="65"/>
      <c r="E75" s="65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>
      <c r="A76" s="8"/>
      <c r="B76" s="65"/>
      <c r="C76" s="65"/>
      <c r="D76" s="65"/>
      <c r="E76" s="65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>
      <c r="A77" s="8"/>
      <c r="B77" s="65"/>
      <c r="C77" s="65"/>
      <c r="D77" s="65"/>
      <c r="E77" s="65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>
      <c r="A78" s="8"/>
      <c r="B78" s="65"/>
      <c r="C78" s="65"/>
      <c r="D78" s="65"/>
      <c r="E78" s="65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>
      <c r="A79" s="8"/>
      <c r="B79" s="65"/>
      <c r="C79" s="65"/>
      <c r="D79" s="65"/>
      <c r="E79" s="65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>
      <c r="A80" s="8"/>
      <c r="B80" s="65"/>
      <c r="C80" s="65"/>
      <c r="D80" s="65"/>
      <c r="E80" s="65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>
      <c r="A81" s="8"/>
      <c r="B81" s="65"/>
      <c r="C81" s="65"/>
      <c r="D81" s="65"/>
      <c r="E81" s="65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>
      <c r="A82" s="8"/>
      <c r="B82" s="65"/>
      <c r="C82" s="65"/>
      <c r="D82" s="65"/>
      <c r="E82" s="65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>
      <c r="A83" s="8"/>
      <c r="B83" s="65"/>
      <c r="C83" s="65"/>
      <c r="D83" s="65"/>
      <c r="E83" s="65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>
      <c r="A84" s="8"/>
      <c r="B84" s="65"/>
      <c r="C84" s="65"/>
      <c r="D84" s="65"/>
      <c r="E84" s="65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>
      <c r="A85" s="8"/>
      <c r="B85" s="65"/>
      <c r="C85" s="65"/>
      <c r="D85" s="65"/>
      <c r="E85" s="65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>
      <c r="A86" s="8"/>
      <c r="B86" s="65"/>
      <c r="C86" s="65"/>
      <c r="D86" s="65"/>
      <c r="E86" s="65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>
      <c r="A87" s="8"/>
      <c r="B87" s="65"/>
      <c r="C87" s="65"/>
      <c r="D87" s="65"/>
      <c r="E87" s="65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>
      <c r="A88" s="8"/>
      <c r="B88" s="65"/>
      <c r="C88" s="65"/>
      <c r="D88" s="65"/>
      <c r="E88" s="65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>
      <c r="A89" s="8"/>
      <c r="B89" s="65"/>
      <c r="C89" s="65"/>
      <c r="D89" s="65"/>
      <c r="E89" s="65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>
      <c r="A90" s="8"/>
      <c r="B90" s="65"/>
      <c r="C90" s="65"/>
      <c r="D90" s="65"/>
      <c r="E90" s="65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>
      <c r="A91" s="8"/>
      <c r="B91" s="65"/>
      <c r="C91" s="65"/>
      <c r="D91" s="65"/>
      <c r="E91" s="65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>
      <c r="A92" s="8"/>
      <c r="B92" s="65"/>
      <c r="C92" s="65"/>
      <c r="D92" s="65"/>
      <c r="E92" s="65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>
      <c r="A93" s="8"/>
      <c r="B93" s="65"/>
      <c r="C93" s="65"/>
      <c r="D93" s="65"/>
      <c r="E93" s="65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>
      <c r="A94" s="8"/>
      <c r="B94" s="65"/>
      <c r="C94" s="65"/>
      <c r="D94" s="65"/>
      <c r="E94" s="65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>
      <c r="A95" s="8"/>
      <c r="B95" s="65"/>
      <c r="C95" s="65"/>
      <c r="D95" s="65"/>
      <c r="E95" s="65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>
      <c r="A96" s="8"/>
      <c r="B96" s="65"/>
      <c r="C96" s="65"/>
      <c r="D96" s="65"/>
      <c r="E96" s="65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>
      <c r="A97" s="8"/>
      <c r="B97" s="65"/>
      <c r="C97" s="65"/>
      <c r="D97" s="65"/>
      <c r="E97" s="65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>
      <c r="A98" s="8"/>
      <c r="B98" s="65"/>
      <c r="C98" s="65"/>
      <c r="D98" s="65"/>
      <c r="E98" s="65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>
      <c r="A99" s="8"/>
      <c r="B99" s="65"/>
      <c r="C99" s="65"/>
      <c r="D99" s="65"/>
      <c r="E99" s="65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>
      <c r="A100" s="8"/>
      <c r="B100" s="65"/>
      <c r="C100" s="65"/>
      <c r="D100" s="65"/>
      <c r="E100" s="65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>
      <c r="A101" s="8"/>
      <c r="B101" s="65"/>
      <c r="C101" s="65"/>
      <c r="D101" s="65"/>
      <c r="E101" s="65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>
      <c r="A102" s="8"/>
      <c r="B102" s="65"/>
      <c r="C102" s="65"/>
      <c r="D102" s="65"/>
      <c r="E102" s="65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>
      <c r="A103" s="8"/>
      <c r="B103" s="65"/>
      <c r="C103" s="65"/>
      <c r="D103" s="65"/>
      <c r="E103" s="65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>
      <c r="A104" s="8"/>
      <c r="B104" s="65"/>
      <c r="C104" s="65"/>
      <c r="D104" s="65"/>
      <c r="E104" s="65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>
      <c r="A105" s="8"/>
      <c r="B105" s="65"/>
      <c r="C105" s="65"/>
      <c r="D105" s="65"/>
      <c r="E105" s="65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>
      <c r="A106" s="8"/>
      <c r="B106" s="65"/>
      <c r="C106" s="65"/>
      <c r="D106" s="65"/>
      <c r="E106" s="65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>
      <c r="A107" s="8"/>
      <c r="B107" s="65"/>
      <c r="C107" s="65"/>
      <c r="D107" s="65"/>
      <c r="E107" s="65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>
      <c r="A108" s="8"/>
      <c r="B108" s="65"/>
      <c r="C108" s="65"/>
      <c r="D108" s="65"/>
      <c r="E108" s="65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>
      <c r="A109" s="8"/>
      <c r="B109" s="65"/>
      <c r="C109" s="65"/>
      <c r="D109" s="65"/>
      <c r="E109" s="65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>
      <c r="A110" s="8"/>
      <c r="B110" s="65"/>
      <c r="C110" s="65"/>
      <c r="D110" s="65"/>
      <c r="E110" s="65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>
      <c r="A111" s="8"/>
      <c r="B111" s="65"/>
      <c r="C111" s="65"/>
      <c r="D111" s="65"/>
      <c r="E111" s="65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>
      <c r="A112" s="8"/>
      <c r="B112" s="65"/>
      <c r="C112" s="65"/>
      <c r="D112" s="65"/>
      <c r="E112" s="65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>
      <c r="A113" s="8"/>
      <c r="B113" s="65"/>
      <c r="C113" s="65"/>
      <c r="D113" s="65"/>
      <c r="E113" s="65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>
      <c r="A114" s="8"/>
      <c r="B114" s="65"/>
      <c r="C114" s="65"/>
      <c r="D114" s="65"/>
      <c r="E114" s="65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>
      <c r="A115" s="8"/>
      <c r="B115" s="65"/>
      <c r="C115" s="65"/>
      <c r="D115" s="65"/>
      <c r="E115" s="65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>
      <c r="A116" s="8"/>
      <c r="B116" s="65"/>
      <c r="C116" s="65"/>
      <c r="D116" s="65"/>
      <c r="E116" s="65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>
      <c r="A117" s="8"/>
      <c r="B117" s="65"/>
      <c r="C117" s="65"/>
      <c r="D117" s="65"/>
      <c r="E117" s="65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>
      <c r="A118" s="8"/>
      <c r="B118" s="65"/>
      <c r="C118" s="65"/>
      <c r="D118" s="65"/>
      <c r="E118" s="65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>
      <c r="A119" s="8"/>
      <c r="B119" s="65"/>
      <c r="C119" s="65"/>
      <c r="D119" s="65"/>
      <c r="E119" s="65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>
      <c r="A120" s="8"/>
      <c r="B120" s="65"/>
      <c r="C120" s="65"/>
      <c r="D120" s="65"/>
      <c r="E120" s="65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>
      <c r="A121" s="8"/>
      <c r="B121" s="65"/>
      <c r="C121" s="65"/>
      <c r="D121" s="65"/>
      <c r="E121" s="65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>
      <c r="A122" s="8"/>
      <c r="B122" s="65"/>
      <c r="C122" s="65"/>
      <c r="D122" s="65"/>
      <c r="E122" s="65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>
      <c r="A123" s="8"/>
      <c r="B123" s="65"/>
      <c r="C123" s="65"/>
      <c r="D123" s="65"/>
      <c r="E123" s="65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>
      <c r="A124" s="8"/>
      <c r="B124" s="65"/>
      <c r="C124" s="65"/>
      <c r="D124" s="65"/>
      <c r="E124" s="65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>
      <c r="A125" s="8"/>
      <c r="B125" s="65"/>
      <c r="C125" s="65"/>
      <c r="D125" s="65"/>
      <c r="E125" s="65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>
      <c r="A126" s="8"/>
      <c r="B126" s="65"/>
      <c r="C126" s="65"/>
      <c r="D126" s="65"/>
      <c r="E126" s="65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>
      <c r="A127" s="8"/>
      <c r="B127" s="65"/>
      <c r="C127" s="65"/>
      <c r="D127" s="65"/>
      <c r="E127" s="65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>
      <c r="A128" s="8"/>
      <c r="B128" s="65"/>
      <c r="C128" s="65"/>
      <c r="D128" s="65"/>
      <c r="E128" s="65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>
      <c r="A129" s="8"/>
      <c r="B129" s="65"/>
      <c r="C129" s="65"/>
      <c r="D129" s="65"/>
      <c r="E129" s="65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>
      <c r="A130" s="8"/>
      <c r="B130" s="65"/>
      <c r="C130" s="65"/>
      <c r="D130" s="65"/>
      <c r="E130" s="65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>
      <c r="A131" s="8"/>
      <c r="B131" s="65"/>
      <c r="C131" s="65"/>
      <c r="D131" s="65"/>
      <c r="E131" s="65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>
      <c r="A132" s="8"/>
      <c r="B132" s="65"/>
      <c r="C132" s="65"/>
      <c r="D132" s="65"/>
      <c r="E132" s="65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>
      <c r="A133" s="8"/>
      <c r="B133" s="65"/>
      <c r="C133" s="65"/>
      <c r="D133" s="65"/>
      <c r="E133" s="65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>
      <c r="A134" s="8"/>
      <c r="B134" s="65"/>
      <c r="C134" s="65"/>
      <c r="D134" s="65"/>
      <c r="E134" s="65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</sheetData>
  <pageMargins left="0.7" right="0.7" top="0.78740157499999996" bottom="0.78740157499999996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C43"/>
  <sheetViews>
    <sheetView workbookViewId="0">
      <selection activeCell="C29" sqref="C29"/>
    </sheetView>
  </sheetViews>
  <sheetFormatPr defaultRowHeight="15"/>
  <cols>
    <col min="1" max="1" width="9.5703125" bestFit="1" customWidth="1"/>
    <col min="2" max="2" width="47.85546875" style="58" customWidth="1"/>
    <col min="233" max="233" width="4" customWidth="1"/>
    <col min="234" max="234" width="28.5703125" customWidth="1"/>
    <col min="235" max="235" width="5" customWidth="1"/>
    <col min="236" max="236" width="1.42578125" customWidth="1"/>
    <col min="237" max="237" width="5.5703125" customWidth="1"/>
    <col min="238" max="238" width="4.42578125" customWidth="1"/>
    <col min="239" max="239" width="1.42578125" customWidth="1"/>
    <col min="240" max="240" width="5.42578125" customWidth="1"/>
    <col min="241" max="241" width="4.42578125" customWidth="1"/>
    <col min="242" max="242" width="1.42578125" customWidth="1"/>
    <col min="243" max="243" width="5.140625" customWidth="1"/>
    <col min="244" max="244" width="4.5703125" bestFit="1" customWidth="1"/>
    <col min="245" max="245" width="1.42578125" customWidth="1"/>
    <col min="246" max="246" width="4.85546875" customWidth="1"/>
    <col min="489" max="489" width="4" customWidth="1"/>
    <col min="490" max="490" width="28.5703125" customWidth="1"/>
    <col min="491" max="491" width="5" customWidth="1"/>
    <col min="492" max="492" width="1.42578125" customWidth="1"/>
    <col min="493" max="493" width="5.5703125" customWidth="1"/>
    <col min="494" max="494" width="4.42578125" customWidth="1"/>
    <col min="495" max="495" width="1.42578125" customWidth="1"/>
    <col min="496" max="496" width="5.42578125" customWidth="1"/>
    <col min="497" max="497" width="4.42578125" customWidth="1"/>
    <col min="498" max="498" width="1.42578125" customWidth="1"/>
    <col min="499" max="499" width="5.140625" customWidth="1"/>
    <col min="500" max="500" width="4.5703125" bestFit="1" customWidth="1"/>
    <col min="501" max="501" width="1.42578125" customWidth="1"/>
    <col min="502" max="502" width="4.85546875" customWidth="1"/>
    <col min="745" max="745" width="4" customWidth="1"/>
    <col min="746" max="746" width="28.5703125" customWidth="1"/>
    <col min="747" max="747" width="5" customWidth="1"/>
    <col min="748" max="748" width="1.42578125" customWidth="1"/>
    <col min="749" max="749" width="5.5703125" customWidth="1"/>
    <col min="750" max="750" width="4.42578125" customWidth="1"/>
    <col min="751" max="751" width="1.42578125" customWidth="1"/>
    <col min="752" max="752" width="5.42578125" customWidth="1"/>
    <col min="753" max="753" width="4.42578125" customWidth="1"/>
    <col min="754" max="754" width="1.42578125" customWidth="1"/>
    <col min="755" max="755" width="5.140625" customWidth="1"/>
    <col min="756" max="756" width="4.5703125" bestFit="1" customWidth="1"/>
    <col min="757" max="757" width="1.42578125" customWidth="1"/>
    <col min="758" max="758" width="4.85546875" customWidth="1"/>
    <col min="1001" max="1001" width="4" customWidth="1"/>
    <col min="1002" max="1002" width="28.5703125" customWidth="1"/>
    <col min="1003" max="1003" width="5" customWidth="1"/>
    <col min="1004" max="1004" width="1.42578125" customWidth="1"/>
    <col min="1005" max="1005" width="5.5703125" customWidth="1"/>
    <col min="1006" max="1006" width="4.42578125" customWidth="1"/>
    <col min="1007" max="1007" width="1.42578125" customWidth="1"/>
    <col min="1008" max="1008" width="5.42578125" customWidth="1"/>
    <col min="1009" max="1009" width="4.42578125" customWidth="1"/>
    <col min="1010" max="1010" width="1.42578125" customWidth="1"/>
    <col min="1011" max="1011" width="5.140625" customWidth="1"/>
    <col min="1012" max="1012" width="4.5703125" bestFit="1" customWidth="1"/>
    <col min="1013" max="1013" width="1.42578125" customWidth="1"/>
    <col min="1014" max="1014" width="4.85546875" customWidth="1"/>
    <col min="1257" max="1257" width="4" customWidth="1"/>
    <col min="1258" max="1258" width="28.5703125" customWidth="1"/>
    <col min="1259" max="1259" width="5" customWidth="1"/>
    <col min="1260" max="1260" width="1.42578125" customWidth="1"/>
    <col min="1261" max="1261" width="5.5703125" customWidth="1"/>
    <col min="1262" max="1262" width="4.42578125" customWidth="1"/>
    <col min="1263" max="1263" width="1.42578125" customWidth="1"/>
    <col min="1264" max="1264" width="5.42578125" customWidth="1"/>
    <col min="1265" max="1265" width="4.42578125" customWidth="1"/>
    <col min="1266" max="1266" width="1.42578125" customWidth="1"/>
    <col min="1267" max="1267" width="5.140625" customWidth="1"/>
    <col min="1268" max="1268" width="4.5703125" bestFit="1" customWidth="1"/>
    <col min="1269" max="1269" width="1.42578125" customWidth="1"/>
    <col min="1270" max="1270" width="4.85546875" customWidth="1"/>
    <col min="1513" max="1513" width="4" customWidth="1"/>
    <col min="1514" max="1514" width="28.5703125" customWidth="1"/>
    <col min="1515" max="1515" width="5" customWidth="1"/>
    <col min="1516" max="1516" width="1.42578125" customWidth="1"/>
    <col min="1517" max="1517" width="5.5703125" customWidth="1"/>
    <col min="1518" max="1518" width="4.42578125" customWidth="1"/>
    <col min="1519" max="1519" width="1.42578125" customWidth="1"/>
    <col min="1520" max="1520" width="5.42578125" customWidth="1"/>
    <col min="1521" max="1521" width="4.42578125" customWidth="1"/>
    <col min="1522" max="1522" width="1.42578125" customWidth="1"/>
    <col min="1523" max="1523" width="5.140625" customWidth="1"/>
    <col min="1524" max="1524" width="4.5703125" bestFit="1" customWidth="1"/>
    <col min="1525" max="1525" width="1.42578125" customWidth="1"/>
    <col min="1526" max="1526" width="4.85546875" customWidth="1"/>
    <col min="1769" max="1769" width="4" customWidth="1"/>
    <col min="1770" max="1770" width="28.5703125" customWidth="1"/>
    <col min="1771" max="1771" width="5" customWidth="1"/>
    <col min="1772" max="1772" width="1.42578125" customWidth="1"/>
    <col min="1773" max="1773" width="5.5703125" customWidth="1"/>
    <col min="1774" max="1774" width="4.42578125" customWidth="1"/>
    <col min="1775" max="1775" width="1.42578125" customWidth="1"/>
    <col min="1776" max="1776" width="5.42578125" customWidth="1"/>
    <col min="1777" max="1777" width="4.42578125" customWidth="1"/>
    <col min="1778" max="1778" width="1.42578125" customWidth="1"/>
    <col min="1779" max="1779" width="5.140625" customWidth="1"/>
    <col min="1780" max="1780" width="4.5703125" bestFit="1" customWidth="1"/>
    <col min="1781" max="1781" width="1.42578125" customWidth="1"/>
    <col min="1782" max="1782" width="4.85546875" customWidth="1"/>
    <col min="2025" max="2025" width="4" customWidth="1"/>
    <col min="2026" max="2026" width="28.5703125" customWidth="1"/>
    <col min="2027" max="2027" width="5" customWidth="1"/>
    <col min="2028" max="2028" width="1.42578125" customWidth="1"/>
    <col min="2029" max="2029" width="5.5703125" customWidth="1"/>
    <col min="2030" max="2030" width="4.42578125" customWidth="1"/>
    <col min="2031" max="2031" width="1.42578125" customWidth="1"/>
    <col min="2032" max="2032" width="5.42578125" customWidth="1"/>
    <col min="2033" max="2033" width="4.42578125" customWidth="1"/>
    <col min="2034" max="2034" width="1.42578125" customWidth="1"/>
    <col min="2035" max="2035" width="5.140625" customWidth="1"/>
    <col min="2036" max="2036" width="4.5703125" bestFit="1" customWidth="1"/>
    <col min="2037" max="2037" width="1.42578125" customWidth="1"/>
    <col min="2038" max="2038" width="4.85546875" customWidth="1"/>
    <col min="2281" max="2281" width="4" customWidth="1"/>
    <col min="2282" max="2282" width="28.5703125" customWidth="1"/>
    <col min="2283" max="2283" width="5" customWidth="1"/>
    <col min="2284" max="2284" width="1.42578125" customWidth="1"/>
    <col min="2285" max="2285" width="5.5703125" customWidth="1"/>
    <col min="2286" max="2286" width="4.42578125" customWidth="1"/>
    <col min="2287" max="2287" width="1.42578125" customWidth="1"/>
    <col min="2288" max="2288" width="5.42578125" customWidth="1"/>
    <col min="2289" max="2289" width="4.42578125" customWidth="1"/>
    <col min="2290" max="2290" width="1.42578125" customWidth="1"/>
    <col min="2291" max="2291" width="5.140625" customWidth="1"/>
    <col min="2292" max="2292" width="4.5703125" bestFit="1" customWidth="1"/>
    <col min="2293" max="2293" width="1.42578125" customWidth="1"/>
    <col min="2294" max="2294" width="4.85546875" customWidth="1"/>
    <col min="2537" max="2537" width="4" customWidth="1"/>
    <col min="2538" max="2538" width="28.5703125" customWidth="1"/>
    <col min="2539" max="2539" width="5" customWidth="1"/>
    <col min="2540" max="2540" width="1.42578125" customWidth="1"/>
    <col min="2541" max="2541" width="5.5703125" customWidth="1"/>
    <col min="2542" max="2542" width="4.42578125" customWidth="1"/>
    <col min="2543" max="2543" width="1.42578125" customWidth="1"/>
    <col min="2544" max="2544" width="5.42578125" customWidth="1"/>
    <col min="2545" max="2545" width="4.42578125" customWidth="1"/>
    <col min="2546" max="2546" width="1.42578125" customWidth="1"/>
    <col min="2547" max="2547" width="5.140625" customWidth="1"/>
    <col min="2548" max="2548" width="4.5703125" bestFit="1" customWidth="1"/>
    <col min="2549" max="2549" width="1.42578125" customWidth="1"/>
    <col min="2550" max="2550" width="4.85546875" customWidth="1"/>
    <col min="2793" max="2793" width="4" customWidth="1"/>
    <col min="2794" max="2794" width="28.5703125" customWidth="1"/>
    <col min="2795" max="2795" width="5" customWidth="1"/>
    <col min="2796" max="2796" width="1.42578125" customWidth="1"/>
    <col min="2797" max="2797" width="5.5703125" customWidth="1"/>
    <col min="2798" max="2798" width="4.42578125" customWidth="1"/>
    <col min="2799" max="2799" width="1.42578125" customWidth="1"/>
    <col min="2800" max="2800" width="5.42578125" customWidth="1"/>
    <col min="2801" max="2801" width="4.42578125" customWidth="1"/>
    <col min="2802" max="2802" width="1.42578125" customWidth="1"/>
    <col min="2803" max="2803" width="5.140625" customWidth="1"/>
    <col min="2804" max="2804" width="4.5703125" bestFit="1" customWidth="1"/>
    <col min="2805" max="2805" width="1.42578125" customWidth="1"/>
    <col min="2806" max="2806" width="4.85546875" customWidth="1"/>
    <col min="3049" max="3049" width="4" customWidth="1"/>
    <col min="3050" max="3050" width="28.5703125" customWidth="1"/>
    <col min="3051" max="3051" width="5" customWidth="1"/>
    <col min="3052" max="3052" width="1.42578125" customWidth="1"/>
    <col min="3053" max="3053" width="5.5703125" customWidth="1"/>
    <col min="3054" max="3054" width="4.42578125" customWidth="1"/>
    <col min="3055" max="3055" width="1.42578125" customWidth="1"/>
    <col min="3056" max="3056" width="5.42578125" customWidth="1"/>
    <col min="3057" max="3057" width="4.42578125" customWidth="1"/>
    <col min="3058" max="3058" width="1.42578125" customWidth="1"/>
    <col min="3059" max="3059" width="5.140625" customWidth="1"/>
    <col min="3060" max="3060" width="4.5703125" bestFit="1" customWidth="1"/>
    <col min="3061" max="3061" width="1.42578125" customWidth="1"/>
    <col min="3062" max="3062" width="4.85546875" customWidth="1"/>
    <col min="3305" max="3305" width="4" customWidth="1"/>
    <col min="3306" max="3306" width="28.5703125" customWidth="1"/>
    <col min="3307" max="3307" width="5" customWidth="1"/>
    <col min="3308" max="3308" width="1.42578125" customWidth="1"/>
    <col min="3309" max="3309" width="5.5703125" customWidth="1"/>
    <col min="3310" max="3310" width="4.42578125" customWidth="1"/>
    <col min="3311" max="3311" width="1.42578125" customWidth="1"/>
    <col min="3312" max="3312" width="5.42578125" customWidth="1"/>
    <col min="3313" max="3313" width="4.42578125" customWidth="1"/>
    <col min="3314" max="3314" width="1.42578125" customWidth="1"/>
    <col min="3315" max="3315" width="5.140625" customWidth="1"/>
    <col min="3316" max="3316" width="4.5703125" bestFit="1" customWidth="1"/>
    <col min="3317" max="3317" width="1.42578125" customWidth="1"/>
    <col min="3318" max="3318" width="4.85546875" customWidth="1"/>
    <col min="3561" max="3561" width="4" customWidth="1"/>
    <col min="3562" max="3562" width="28.5703125" customWidth="1"/>
    <col min="3563" max="3563" width="5" customWidth="1"/>
    <col min="3564" max="3564" width="1.42578125" customWidth="1"/>
    <col min="3565" max="3565" width="5.5703125" customWidth="1"/>
    <col min="3566" max="3566" width="4.42578125" customWidth="1"/>
    <col min="3567" max="3567" width="1.42578125" customWidth="1"/>
    <col min="3568" max="3568" width="5.42578125" customWidth="1"/>
    <col min="3569" max="3569" width="4.42578125" customWidth="1"/>
    <col min="3570" max="3570" width="1.42578125" customWidth="1"/>
    <col min="3571" max="3571" width="5.140625" customWidth="1"/>
    <col min="3572" max="3572" width="4.5703125" bestFit="1" customWidth="1"/>
    <col min="3573" max="3573" width="1.42578125" customWidth="1"/>
    <col min="3574" max="3574" width="4.85546875" customWidth="1"/>
    <col min="3817" max="3817" width="4" customWidth="1"/>
    <col min="3818" max="3818" width="28.5703125" customWidth="1"/>
    <col min="3819" max="3819" width="5" customWidth="1"/>
    <col min="3820" max="3820" width="1.42578125" customWidth="1"/>
    <col min="3821" max="3821" width="5.5703125" customWidth="1"/>
    <col min="3822" max="3822" width="4.42578125" customWidth="1"/>
    <col min="3823" max="3823" width="1.42578125" customWidth="1"/>
    <col min="3824" max="3824" width="5.42578125" customWidth="1"/>
    <col min="3825" max="3825" width="4.42578125" customWidth="1"/>
    <col min="3826" max="3826" width="1.42578125" customWidth="1"/>
    <col min="3827" max="3827" width="5.140625" customWidth="1"/>
    <col min="3828" max="3828" width="4.5703125" bestFit="1" customWidth="1"/>
    <col min="3829" max="3829" width="1.42578125" customWidth="1"/>
    <col min="3830" max="3830" width="4.85546875" customWidth="1"/>
    <col min="4073" max="4073" width="4" customWidth="1"/>
    <col min="4074" max="4074" width="28.5703125" customWidth="1"/>
    <col min="4075" max="4075" width="5" customWidth="1"/>
    <col min="4076" max="4076" width="1.42578125" customWidth="1"/>
    <col min="4077" max="4077" width="5.5703125" customWidth="1"/>
    <col min="4078" max="4078" width="4.42578125" customWidth="1"/>
    <col min="4079" max="4079" width="1.42578125" customWidth="1"/>
    <col min="4080" max="4080" width="5.42578125" customWidth="1"/>
    <col min="4081" max="4081" width="4.42578125" customWidth="1"/>
    <col min="4082" max="4082" width="1.42578125" customWidth="1"/>
    <col min="4083" max="4083" width="5.140625" customWidth="1"/>
    <col min="4084" max="4084" width="4.5703125" bestFit="1" customWidth="1"/>
    <col min="4085" max="4085" width="1.42578125" customWidth="1"/>
    <col min="4086" max="4086" width="4.85546875" customWidth="1"/>
    <col min="4329" max="4329" width="4" customWidth="1"/>
    <col min="4330" max="4330" width="28.5703125" customWidth="1"/>
    <col min="4331" max="4331" width="5" customWidth="1"/>
    <col min="4332" max="4332" width="1.42578125" customWidth="1"/>
    <col min="4333" max="4333" width="5.5703125" customWidth="1"/>
    <col min="4334" max="4334" width="4.42578125" customWidth="1"/>
    <col min="4335" max="4335" width="1.42578125" customWidth="1"/>
    <col min="4336" max="4336" width="5.42578125" customWidth="1"/>
    <col min="4337" max="4337" width="4.42578125" customWidth="1"/>
    <col min="4338" max="4338" width="1.42578125" customWidth="1"/>
    <col min="4339" max="4339" width="5.140625" customWidth="1"/>
    <col min="4340" max="4340" width="4.5703125" bestFit="1" customWidth="1"/>
    <col min="4341" max="4341" width="1.42578125" customWidth="1"/>
    <col min="4342" max="4342" width="4.85546875" customWidth="1"/>
    <col min="4585" max="4585" width="4" customWidth="1"/>
    <col min="4586" max="4586" width="28.5703125" customWidth="1"/>
    <col min="4587" max="4587" width="5" customWidth="1"/>
    <col min="4588" max="4588" width="1.42578125" customWidth="1"/>
    <col min="4589" max="4589" width="5.5703125" customWidth="1"/>
    <col min="4590" max="4590" width="4.42578125" customWidth="1"/>
    <col min="4591" max="4591" width="1.42578125" customWidth="1"/>
    <col min="4592" max="4592" width="5.42578125" customWidth="1"/>
    <col min="4593" max="4593" width="4.42578125" customWidth="1"/>
    <col min="4594" max="4594" width="1.42578125" customWidth="1"/>
    <col min="4595" max="4595" width="5.140625" customWidth="1"/>
    <col min="4596" max="4596" width="4.5703125" bestFit="1" customWidth="1"/>
    <col min="4597" max="4597" width="1.42578125" customWidth="1"/>
    <col min="4598" max="4598" width="4.85546875" customWidth="1"/>
    <col min="4841" max="4841" width="4" customWidth="1"/>
    <col min="4842" max="4842" width="28.5703125" customWidth="1"/>
    <col min="4843" max="4843" width="5" customWidth="1"/>
    <col min="4844" max="4844" width="1.42578125" customWidth="1"/>
    <col min="4845" max="4845" width="5.5703125" customWidth="1"/>
    <col min="4846" max="4846" width="4.42578125" customWidth="1"/>
    <col min="4847" max="4847" width="1.42578125" customWidth="1"/>
    <col min="4848" max="4848" width="5.42578125" customWidth="1"/>
    <col min="4849" max="4849" width="4.42578125" customWidth="1"/>
    <col min="4850" max="4850" width="1.42578125" customWidth="1"/>
    <col min="4851" max="4851" width="5.140625" customWidth="1"/>
    <col min="4852" max="4852" width="4.5703125" bestFit="1" customWidth="1"/>
    <col min="4853" max="4853" width="1.42578125" customWidth="1"/>
    <col min="4854" max="4854" width="4.85546875" customWidth="1"/>
    <col min="5097" max="5097" width="4" customWidth="1"/>
    <col min="5098" max="5098" width="28.5703125" customWidth="1"/>
    <col min="5099" max="5099" width="5" customWidth="1"/>
    <col min="5100" max="5100" width="1.42578125" customWidth="1"/>
    <col min="5101" max="5101" width="5.5703125" customWidth="1"/>
    <col min="5102" max="5102" width="4.42578125" customWidth="1"/>
    <col min="5103" max="5103" width="1.42578125" customWidth="1"/>
    <col min="5104" max="5104" width="5.42578125" customWidth="1"/>
    <col min="5105" max="5105" width="4.42578125" customWidth="1"/>
    <col min="5106" max="5106" width="1.42578125" customWidth="1"/>
    <col min="5107" max="5107" width="5.140625" customWidth="1"/>
    <col min="5108" max="5108" width="4.5703125" bestFit="1" customWidth="1"/>
    <col min="5109" max="5109" width="1.42578125" customWidth="1"/>
    <col min="5110" max="5110" width="4.85546875" customWidth="1"/>
    <col min="5353" max="5353" width="4" customWidth="1"/>
    <col min="5354" max="5354" width="28.5703125" customWidth="1"/>
    <col min="5355" max="5355" width="5" customWidth="1"/>
    <col min="5356" max="5356" width="1.42578125" customWidth="1"/>
    <col min="5357" max="5357" width="5.5703125" customWidth="1"/>
    <col min="5358" max="5358" width="4.42578125" customWidth="1"/>
    <col min="5359" max="5359" width="1.42578125" customWidth="1"/>
    <col min="5360" max="5360" width="5.42578125" customWidth="1"/>
    <col min="5361" max="5361" width="4.42578125" customWidth="1"/>
    <col min="5362" max="5362" width="1.42578125" customWidth="1"/>
    <col min="5363" max="5363" width="5.140625" customWidth="1"/>
    <col min="5364" max="5364" width="4.5703125" bestFit="1" customWidth="1"/>
    <col min="5365" max="5365" width="1.42578125" customWidth="1"/>
    <col min="5366" max="5366" width="4.85546875" customWidth="1"/>
    <col min="5609" max="5609" width="4" customWidth="1"/>
    <col min="5610" max="5610" width="28.5703125" customWidth="1"/>
    <col min="5611" max="5611" width="5" customWidth="1"/>
    <col min="5612" max="5612" width="1.42578125" customWidth="1"/>
    <col min="5613" max="5613" width="5.5703125" customWidth="1"/>
    <col min="5614" max="5614" width="4.42578125" customWidth="1"/>
    <col min="5615" max="5615" width="1.42578125" customWidth="1"/>
    <col min="5616" max="5616" width="5.42578125" customWidth="1"/>
    <col min="5617" max="5617" width="4.42578125" customWidth="1"/>
    <col min="5618" max="5618" width="1.42578125" customWidth="1"/>
    <col min="5619" max="5619" width="5.140625" customWidth="1"/>
    <col min="5620" max="5620" width="4.5703125" bestFit="1" customWidth="1"/>
    <col min="5621" max="5621" width="1.42578125" customWidth="1"/>
    <col min="5622" max="5622" width="4.85546875" customWidth="1"/>
    <col min="5865" max="5865" width="4" customWidth="1"/>
    <col min="5866" max="5866" width="28.5703125" customWidth="1"/>
    <col min="5867" max="5867" width="5" customWidth="1"/>
    <col min="5868" max="5868" width="1.42578125" customWidth="1"/>
    <col min="5869" max="5869" width="5.5703125" customWidth="1"/>
    <col min="5870" max="5870" width="4.42578125" customWidth="1"/>
    <col min="5871" max="5871" width="1.42578125" customWidth="1"/>
    <col min="5872" max="5872" width="5.42578125" customWidth="1"/>
    <col min="5873" max="5873" width="4.42578125" customWidth="1"/>
    <col min="5874" max="5874" width="1.42578125" customWidth="1"/>
    <col min="5875" max="5875" width="5.140625" customWidth="1"/>
    <col min="5876" max="5876" width="4.5703125" bestFit="1" customWidth="1"/>
    <col min="5877" max="5877" width="1.42578125" customWidth="1"/>
    <col min="5878" max="5878" width="4.85546875" customWidth="1"/>
    <col min="6121" max="6121" width="4" customWidth="1"/>
    <col min="6122" max="6122" width="28.5703125" customWidth="1"/>
    <col min="6123" max="6123" width="5" customWidth="1"/>
    <col min="6124" max="6124" width="1.42578125" customWidth="1"/>
    <col min="6125" max="6125" width="5.5703125" customWidth="1"/>
    <col min="6126" max="6126" width="4.42578125" customWidth="1"/>
    <col min="6127" max="6127" width="1.42578125" customWidth="1"/>
    <col min="6128" max="6128" width="5.42578125" customWidth="1"/>
    <col min="6129" max="6129" width="4.42578125" customWidth="1"/>
    <col min="6130" max="6130" width="1.42578125" customWidth="1"/>
    <col min="6131" max="6131" width="5.140625" customWidth="1"/>
    <col min="6132" max="6132" width="4.5703125" bestFit="1" customWidth="1"/>
    <col min="6133" max="6133" width="1.42578125" customWidth="1"/>
    <col min="6134" max="6134" width="4.85546875" customWidth="1"/>
    <col min="6377" max="6377" width="4" customWidth="1"/>
    <col min="6378" max="6378" width="28.5703125" customWidth="1"/>
    <col min="6379" max="6379" width="5" customWidth="1"/>
    <col min="6380" max="6380" width="1.42578125" customWidth="1"/>
    <col min="6381" max="6381" width="5.5703125" customWidth="1"/>
    <col min="6382" max="6382" width="4.42578125" customWidth="1"/>
    <col min="6383" max="6383" width="1.42578125" customWidth="1"/>
    <col min="6384" max="6384" width="5.42578125" customWidth="1"/>
    <col min="6385" max="6385" width="4.42578125" customWidth="1"/>
    <col min="6386" max="6386" width="1.42578125" customWidth="1"/>
    <col min="6387" max="6387" width="5.140625" customWidth="1"/>
    <col min="6388" max="6388" width="4.5703125" bestFit="1" customWidth="1"/>
    <col min="6389" max="6389" width="1.42578125" customWidth="1"/>
    <col min="6390" max="6390" width="4.85546875" customWidth="1"/>
    <col min="6633" max="6633" width="4" customWidth="1"/>
    <col min="6634" max="6634" width="28.5703125" customWidth="1"/>
    <col min="6635" max="6635" width="5" customWidth="1"/>
    <col min="6636" max="6636" width="1.42578125" customWidth="1"/>
    <col min="6637" max="6637" width="5.5703125" customWidth="1"/>
    <col min="6638" max="6638" width="4.42578125" customWidth="1"/>
    <col min="6639" max="6639" width="1.42578125" customWidth="1"/>
    <col min="6640" max="6640" width="5.42578125" customWidth="1"/>
    <col min="6641" max="6641" width="4.42578125" customWidth="1"/>
    <col min="6642" max="6642" width="1.42578125" customWidth="1"/>
    <col min="6643" max="6643" width="5.140625" customWidth="1"/>
    <col min="6644" max="6644" width="4.5703125" bestFit="1" customWidth="1"/>
    <col min="6645" max="6645" width="1.42578125" customWidth="1"/>
    <col min="6646" max="6646" width="4.85546875" customWidth="1"/>
    <col min="6889" max="6889" width="4" customWidth="1"/>
    <col min="6890" max="6890" width="28.5703125" customWidth="1"/>
    <col min="6891" max="6891" width="5" customWidth="1"/>
    <col min="6892" max="6892" width="1.42578125" customWidth="1"/>
    <col min="6893" max="6893" width="5.5703125" customWidth="1"/>
    <col min="6894" max="6894" width="4.42578125" customWidth="1"/>
    <col min="6895" max="6895" width="1.42578125" customWidth="1"/>
    <col min="6896" max="6896" width="5.42578125" customWidth="1"/>
    <col min="6897" max="6897" width="4.42578125" customWidth="1"/>
    <col min="6898" max="6898" width="1.42578125" customWidth="1"/>
    <col min="6899" max="6899" width="5.140625" customWidth="1"/>
    <col min="6900" max="6900" width="4.5703125" bestFit="1" customWidth="1"/>
    <col min="6901" max="6901" width="1.42578125" customWidth="1"/>
    <col min="6902" max="6902" width="4.85546875" customWidth="1"/>
    <col min="7145" max="7145" width="4" customWidth="1"/>
    <col min="7146" max="7146" width="28.5703125" customWidth="1"/>
    <col min="7147" max="7147" width="5" customWidth="1"/>
    <col min="7148" max="7148" width="1.42578125" customWidth="1"/>
    <col min="7149" max="7149" width="5.5703125" customWidth="1"/>
    <col min="7150" max="7150" width="4.42578125" customWidth="1"/>
    <col min="7151" max="7151" width="1.42578125" customWidth="1"/>
    <col min="7152" max="7152" width="5.42578125" customWidth="1"/>
    <col min="7153" max="7153" width="4.42578125" customWidth="1"/>
    <col min="7154" max="7154" width="1.42578125" customWidth="1"/>
    <col min="7155" max="7155" width="5.140625" customWidth="1"/>
    <col min="7156" max="7156" width="4.5703125" bestFit="1" customWidth="1"/>
    <col min="7157" max="7157" width="1.42578125" customWidth="1"/>
    <col min="7158" max="7158" width="4.85546875" customWidth="1"/>
    <col min="7401" max="7401" width="4" customWidth="1"/>
    <col min="7402" max="7402" width="28.5703125" customWidth="1"/>
    <col min="7403" max="7403" width="5" customWidth="1"/>
    <col min="7404" max="7404" width="1.42578125" customWidth="1"/>
    <col min="7405" max="7405" width="5.5703125" customWidth="1"/>
    <col min="7406" max="7406" width="4.42578125" customWidth="1"/>
    <col min="7407" max="7407" width="1.42578125" customWidth="1"/>
    <col min="7408" max="7408" width="5.42578125" customWidth="1"/>
    <col min="7409" max="7409" width="4.42578125" customWidth="1"/>
    <col min="7410" max="7410" width="1.42578125" customWidth="1"/>
    <col min="7411" max="7411" width="5.140625" customWidth="1"/>
    <col min="7412" max="7412" width="4.5703125" bestFit="1" customWidth="1"/>
    <col min="7413" max="7413" width="1.42578125" customWidth="1"/>
    <col min="7414" max="7414" width="4.85546875" customWidth="1"/>
    <col min="7657" max="7657" width="4" customWidth="1"/>
    <col min="7658" max="7658" width="28.5703125" customWidth="1"/>
    <col min="7659" max="7659" width="5" customWidth="1"/>
    <col min="7660" max="7660" width="1.42578125" customWidth="1"/>
    <col min="7661" max="7661" width="5.5703125" customWidth="1"/>
    <col min="7662" max="7662" width="4.42578125" customWidth="1"/>
    <col min="7663" max="7663" width="1.42578125" customWidth="1"/>
    <col min="7664" max="7664" width="5.42578125" customWidth="1"/>
    <col min="7665" max="7665" width="4.42578125" customWidth="1"/>
    <col min="7666" max="7666" width="1.42578125" customWidth="1"/>
    <col min="7667" max="7667" width="5.140625" customWidth="1"/>
    <col min="7668" max="7668" width="4.5703125" bestFit="1" customWidth="1"/>
    <col min="7669" max="7669" width="1.42578125" customWidth="1"/>
    <col min="7670" max="7670" width="4.85546875" customWidth="1"/>
    <col min="7913" max="7913" width="4" customWidth="1"/>
    <col min="7914" max="7914" width="28.5703125" customWidth="1"/>
    <col min="7915" max="7915" width="5" customWidth="1"/>
    <col min="7916" max="7916" width="1.42578125" customWidth="1"/>
    <col min="7917" max="7917" width="5.5703125" customWidth="1"/>
    <col min="7918" max="7918" width="4.42578125" customWidth="1"/>
    <col min="7919" max="7919" width="1.42578125" customWidth="1"/>
    <col min="7920" max="7920" width="5.42578125" customWidth="1"/>
    <col min="7921" max="7921" width="4.42578125" customWidth="1"/>
    <col min="7922" max="7922" width="1.42578125" customWidth="1"/>
    <col min="7923" max="7923" width="5.140625" customWidth="1"/>
    <col min="7924" max="7924" width="4.5703125" bestFit="1" customWidth="1"/>
    <col min="7925" max="7925" width="1.42578125" customWidth="1"/>
    <col min="7926" max="7926" width="4.85546875" customWidth="1"/>
    <col min="8169" max="8169" width="4" customWidth="1"/>
    <col min="8170" max="8170" width="28.5703125" customWidth="1"/>
    <col min="8171" max="8171" width="5" customWidth="1"/>
    <col min="8172" max="8172" width="1.42578125" customWidth="1"/>
    <col min="8173" max="8173" width="5.5703125" customWidth="1"/>
    <col min="8174" max="8174" width="4.42578125" customWidth="1"/>
    <col min="8175" max="8175" width="1.42578125" customWidth="1"/>
    <col min="8176" max="8176" width="5.42578125" customWidth="1"/>
    <col min="8177" max="8177" width="4.42578125" customWidth="1"/>
    <col min="8178" max="8178" width="1.42578125" customWidth="1"/>
    <col min="8179" max="8179" width="5.140625" customWidth="1"/>
    <col min="8180" max="8180" width="4.5703125" bestFit="1" customWidth="1"/>
    <col min="8181" max="8181" width="1.42578125" customWidth="1"/>
    <col min="8182" max="8182" width="4.85546875" customWidth="1"/>
    <col min="8425" max="8425" width="4" customWidth="1"/>
    <col min="8426" max="8426" width="28.5703125" customWidth="1"/>
    <col min="8427" max="8427" width="5" customWidth="1"/>
    <col min="8428" max="8428" width="1.42578125" customWidth="1"/>
    <col min="8429" max="8429" width="5.5703125" customWidth="1"/>
    <col min="8430" max="8430" width="4.42578125" customWidth="1"/>
    <col min="8431" max="8431" width="1.42578125" customWidth="1"/>
    <col min="8432" max="8432" width="5.42578125" customWidth="1"/>
    <col min="8433" max="8433" width="4.42578125" customWidth="1"/>
    <col min="8434" max="8434" width="1.42578125" customWidth="1"/>
    <col min="8435" max="8435" width="5.140625" customWidth="1"/>
    <col min="8436" max="8436" width="4.5703125" bestFit="1" customWidth="1"/>
    <col min="8437" max="8437" width="1.42578125" customWidth="1"/>
    <col min="8438" max="8438" width="4.85546875" customWidth="1"/>
    <col min="8681" max="8681" width="4" customWidth="1"/>
    <col min="8682" max="8682" width="28.5703125" customWidth="1"/>
    <col min="8683" max="8683" width="5" customWidth="1"/>
    <col min="8684" max="8684" width="1.42578125" customWidth="1"/>
    <col min="8685" max="8685" width="5.5703125" customWidth="1"/>
    <col min="8686" max="8686" width="4.42578125" customWidth="1"/>
    <col min="8687" max="8687" width="1.42578125" customWidth="1"/>
    <col min="8688" max="8688" width="5.42578125" customWidth="1"/>
    <col min="8689" max="8689" width="4.42578125" customWidth="1"/>
    <col min="8690" max="8690" width="1.42578125" customWidth="1"/>
    <col min="8691" max="8691" width="5.140625" customWidth="1"/>
    <col min="8692" max="8692" width="4.5703125" bestFit="1" customWidth="1"/>
    <col min="8693" max="8693" width="1.42578125" customWidth="1"/>
    <col min="8694" max="8694" width="4.85546875" customWidth="1"/>
    <col min="8937" max="8937" width="4" customWidth="1"/>
    <col min="8938" max="8938" width="28.5703125" customWidth="1"/>
    <col min="8939" max="8939" width="5" customWidth="1"/>
    <col min="8940" max="8940" width="1.42578125" customWidth="1"/>
    <col min="8941" max="8941" width="5.5703125" customWidth="1"/>
    <col min="8942" max="8942" width="4.42578125" customWidth="1"/>
    <col min="8943" max="8943" width="1.42578125" customWidth="1"/>
    <col min="8944" max="8944" width="5.42578125" customWidth="1"/>
    <col min="8945" max="8945" width="4.42578125" customWidth="1"/>
    <col min="8946" max="8946" width="1.42578125" customWidth="1"/>
    <col min="8947" max="8947" width="5.140625" customWidth="1"/>
    <col min="8948" max="8948" width="4.5703125" bestFit="1" customWidth="1"/>
    <col min="8949" max="8949" width="1.42578125" customWidth="1"/>
    <col min="8950" max="8950" width="4.85546875" customWidth="1"/>
    <col min="9193" max="9193" width="4" customWidth="1"/>
    <col min="9194" max="9194" width="28.5703125" customWidth="1"/>
    <col min="9195" max="9195" width="5" customWidth="1"/>
    <col min="9196" max="9196" width="1.42578125" customWidth="1"/>
    <col min="9197" max="9197" width="5.5703125" customWidth="1"/>
    <col min="9198" max="9198" width="4.42578125" customWidth="1"/>
    <col min="9199" max="9199" width="1.42578125" customWidth="1"/>
    <col min="9200" max="9200" width="5.42578125" customWidth="1"/>
    <col min="9201" max="9201" width="4.42578125" customWidth="1"/>
    <col min="9202" max="9202" width="1.42578125" customWidth="1"/>
    <col min="9203" max="9203" width="5.140625" customWidth="1"/>
    <col min="9204" max="9204" width="4.5703125" bestFit="1" customWidth="1"/>
    <col min="9205" max="9205" width="1.42578125" customWidth="1"/>
    <col min="9206" max="9206" width="4.85546875" customWidth="1"/>
    <col min="9449" max="9449" width="4" customWidth="1"/>
    <col min="9450" max="9450" width="28.5703125" customWidth="1"/>
    <col min="9451" max="9451" width="5" customWidth="1"/>
    <col min="9452" max="9452" width="1.42578125" customWidth="1"/>
    <col min="9453" max="9453" width="5.5703125" customWidth="1"/>
    <col min="9454" max="9454" width="4.42578125" customWidth="1"/>
    <col min="9455" max="9455" width="1.42578125" customWidth="1"/>
    <col min="9456" max="9456" width="5.42578125" customWidth="1"/>
    <col min="9457" max="9457" width="4.42578125" customWidth="1"/>
    <col min="9458" max="9458" width="1.42578125" customWidth="1"/>
    <col min="9459" max="9459" width="5.140625" customWidth="1"/>
    <col min="9460" max="9460" width="4.5703125" bestFit="1" customWidth="1"/>
    <col min="9461" max="9461" width="1.42578125" customWidth="1"/>
    <col min="9462" max="9462" width="4.85546875" customWidth="1"/>
    <col min="9705" max="9705" width="4" customWidth="1"/>
    <col min="9706" max="9706" width="28.5703125" customWidth="1"/>
    <col min="9707" max="9707" width="5" customWidth="1"/>
    <col min="9708" max="9708" width="1.42578125" customWidth="1"/>
    <col min="9709" max="9709" width="5.5703125" customWidth="1"/>
    <col min="9710" max="9710" width="4.42578125" customWidth="1"/>
    <col min="9711" max="9711" width="1.42578125" customWidth="1"/>
    <col min="9712" max="9712" width="5.42578125" customWidth="1"/>
    <col min="9713" max="9713" width="4.42578125" customWidth="1"/>
    <col min="9714" max="9714" width="1.42578125" customWidth="1"/>
    <col min="9715" max="9715" width="5.140625" customWidth="1"/>
    <col min="9716" max="9716" width="4.5703125" bestFit="1" customWidth="1"/>
    <col min="9717" max="9717" width="1.42578125" customWidth="1"/>
    <col min="9718" max="9718" width="4.85546875" customWidth="1"/>
    <col min="9961" max="9961" width="4" customWidth="1"/>
    <col min="9962" max="9962" width="28.5703125" customWidth="1"/>
    <col min="9963" max="9963" width="5" customWidth="1"/>
    <col min="9964" max="9964" width="1.42578125" customWidth="1"/>
    <col min="9965" max="9965" width="5.5703125" customWidth="1"/>
    <col min="9966" max="9966" width="4.42578125" customWidth="1"/>
    <col min="9967" max="9967" width="1.42578125" customWidth="1"/>
    <col min="9968" max="9968" width="5.42578125" customWidth="1"/>
    <col min="9969" max="9969" width="4.42578125" customWidth="1"/>
    <col min="9970" max="9970" width="1.42578125" customWidth="1"/>
    <col min="9971" max="9971" width="5.140625" customWidth="1"/>
    <col min="9972" max="9972" width="4.5703125" bestFit="1" customWidth="1"/>
    <col min="9973" max="9973" width="1.42578125" customWidth="1"/>
    <col min="9974" max="9974" width="4.85546875" customWidth="1"/>
    <col min="10217" max="10217" width="4" customWidth="1"/>
    <col min="10218" max="10218" width="28.5703125" customWidth="1"/>
    <col min="10219" max="10219" width="5" customWidth="1"/>
    <col min="10220" max="10220" width="1.42578125" customWidth="1"/>
    <col min="10221" max="10221" width="5.5703125" customWidth="1"/>
    <col min="10222" max="10222" width="4.42578125" customWidth="1"/>
    <col min="10223" max="10223" width="1.42578125" customWidth="1"/>
    <col min="10224" max="10224" width="5.42578125" customWidth="1"/>
    <col min="10225" max="10225" width="4.42578125" customWidth="1"/>
    <col min="10226" max="10226" width="1.42578125" customWidth="1"/>
    <col min="10227" max="10227" width="5.140625" customWidth="1"/>
    <col min="10228" max="10228" width="4.5703125" bestFit="1" customWidth="1"/>
    <col min="10229" max="10229" width="1.42578125" customWidth="1"/>
    <col min="10230" max="10230" width="4.85546875" customWidth="1"/>
    <col min="10473" max="10473" width="4" customWidth="1"/>
    <col min="10474" max="10474" width="28.5703125" customWidth="1"/>
    <col min="10475" max="10475" width="5" customWidth="1"/>
    <col min="10476" max="10476" width="1.42578125" customWidth="1"/>
    <col min="10477" max="10477" width="5.5703125" customWidth="1"/>
    <col min="10478" max="10478" width="4.42578125" customWidth="1"/>
    <col min="10479" max="10479" width="1.42578125" customWidth="1"/>
    <col min="10480" max="10480" width="5.42578125" customWidth="1"/>
    <col min="10481" max="10481" width="4.42578125" customWidth="1"/>
    <col min="10482" max="10482" width="1.42578125" customWidth="1"/>
    <col min="10483" max="10483" width="5.140625" customWidth="1"/>
    <col min="10484" max="10484" width="4.5703125" bestFit="1" customWidth="1"/>
    <col min="10485" max="10485" width="1.42578125" customWidth="1"/>
    <col min="10486" max="10486" width="4.85546875" customWidth="1"/>
    <col min="10729" max="10729" width="4" customWidth="1"/>
    <col min="10730" max="10730" width="28.5703125" customWidth="1"/>
    <col min="10731" max="10731" width="5" customWidth="1"/>
    <col min="10732" max="10732" width="1.42578125" customWidth="1"/>
    <col min="10733" max="10733" width="5.5703125" customWidth="1"/>
    <col min="10734" max="10734" width="4.42578125" customWidth="1"/>
    <col min="10735" max="10735" width="1.42578125" customWidth="1"/>
    <col min="10736" max="10736" width="5.42578125" customWidth="1"/>
    <col min="10737" max="10737" width="4.42578125" customWidth="1"/>
    <col min="10738" max="10738" width="1.42578125" customWidth="1"/>
    <col min="10739" max="10739" width="5.140625" customWidth="1"/>
    <col min="10740" max="10740" width="4.5703125" bestFit="1" customWidth="1"/>
    <col min="10741" max="10741" width="1.42578125" customWidth="1"/>
    <col min="10742" max="10742" width="4.85546875" customWidth="1"/>
    <col min="10985" max="10985" width="4" customWidth="1"/>
    <col min="10986" max="10986" width="28.5703125" customWidth="1"/>
    <col min="10987" max="10987" width="5" customWidth="1"/>
    <col min="10988" max="10988" width="1.42578125" customWidth="1"/>
    <col min="10989" max="10989" width="5.5703125" customWidth="1"/>
    <col min="10990" max="10990" width="4.42578125" customWidth="1"/>
    <col min="10991" max="10991" width="1.42578125" customWidth="1"/>
    <col min="10992" max="10992" width="5.42578125" customWidth="1"/>
    <col min="10993" max="10993" width="4.42578125" customWidth="1"/>
    <col min="10994" max="10994" width="1.42578125" customWidth="1"/>
    <col min="10995" max="10995" width="5.140625" customWidth="1"/>
    <col min="10996" max="10996" width="4.5703125" bestFit="1" customWidth="1"/>
    <col min="10997" max="10997" width="1.42578125" customWidth="1"/>
    <col min="10998" max="10998" width="4.85546875" customWidth="1"/>
    <col min="11241" max="11241" width="4" customWidth="1"/>
    <col min="11242" max="11242" width="28.5703125" customWidth="1"/>
    <col min="11243" max="11243" width="5" customWidth="1"/>
    <col min="11244" max="11244" width="1.42578125" customWidth="1"/>
    <col min="11245" max="11245" width="5.5703125" customWidth="1"/>
    <col min="11246" max="11246" width="4.42578125" customWidth="1"/>
    <col min="11247" max="11247" width="1.42578125" customWidth="1"/>
    <col min="11248" max="11248" width="5.42578125" customWidth="1"/>
    <col min="11249" max="11249" width="4.42578125" customWidth="1"/>
    <col min="11250" max="11250" width="1.42578125" customWidth="1"/>
    <col min="11251" max="11251" width="5.140625" customWidth="1"/>
    <col min="11252" max="11252" width="4.5703125" bestFit="1" customWidth="1"/>
    <col min="11253" max="11253" width="1.42578125" customWidth="1"/>
    <col min="11254" max="11254" width="4.85546875" customWidth="1"/>
    <col min="11497" max="11497" width="4" customWidth="1"/>
    <col min="11498" max="11498" width="28.5703125" customWidth="1"/>
    <col min="11499" max="11499" width="5" customWidth="1"/>
    <col min="11500" max="11500" width="1.42578125" customWidth="1"/>
    <col min="11501" max="11501" width="5.5703125" customWidth="1"/>
    <col min="11502" max="11502" width="4.42578125" customWidth="1"/>
    <col min="11503" max="11503" width="1.42578125" customWidth="1"/>
    <col min="11504" max="11504" width="5.42578125" customWidth="1"/>
    <col min="11505" max="11505" width="4.42578125" customWidth="1"/>
    <col min="11506" max="11506" width="1.42578125" customWidth="1"/>
    <col min="11507" max="11507" width="5.140625" customWidth="1"/>
    <col min="11508" max="11508" width="4.5703125" bestFit="1" customWidth="1"/>
    <col min="11509" max="11509" width="1.42578125" customWidth="1"/>
    <col min="11510" max="11510" width="4.85546875" customWidth="1"/>
    <col min="11753" max="11753" width="4" customWidth="1"/>
    <col min="11754" max="11754" width="28.5703125" customWidth="1"/>
    <col min="11755" max="11755" width="5" customWidth="1"/>
    <col min="11756" max="11756" width="1.42578125" customWidth="1"/>
    <col min="11757" max="11757" width="5.5703125" customWidth="1"/>
    <col min="11758" max="11758" width="4.42578125" customWidth="1"/>
    <col min="11759" max="11759" width="1.42578125" customWidth="1"/>
    <col min="11760" max="11760" width="5.42578125" customWidth="1"/>
    <col min="11761" max="11761" width="4.42578125" customWidth="1"/>
    <col min="11762" max="11762" width="1.42578125" customWidth="1"/>
    <col min="11763" max="11763" width="5.140625" customWidth="1"/>
    <col min="11764" max="11764" width="4.5703125" bestFit="1" customWidth="1"/>
    <col min="11765" max="11765" width="1.42578125" customWidth="1"/>
    <col min="11766" max="11766" width="4.85546875" customWidth="1"/>
    <col min="12009" max="12009" width="4" customWidth="1"/>
    <col min="12010" max="12010" width="28.5703125" customWidth="1"/>
    <col min="12011" max="12011" width="5" customWidth="1"/>
    <col min="12012" max="12012" width="1.42578125" customWidth="1"/>
    <col min="12013" max="12013" width="5.5703125" customWidth="1"/>
    <col min="12014" max="12014" width="4.42578125" customWidth="1"/>
    <col min="12015" max="12015" width="1.42578125" customWidth="1"/>
    <col min="12016" max="12016" width="5.42578125" customWidth="1"/>
    <col min="12017" max="12017" width="4.42578125" customWidth="1"/>
    <col min="12018" max="12018" width="1.42578125" customWidth="1"/>
    <col min="12019" max="12019" width="5.140625" customWidth="1"/>
    <col min="12020" max="12020" width="4.5703125" bestFit="1" customWidth="1"/>
    <col min="12021" max="12021" width="1.42578125" customWidth="1"/>
    <col min="12022" max="12022" width="4.85546875" customWidth="1"/>
    <col min="12265" max="12265" width="4" customWidth="1"/>
    <col min="12266" max="12266" width="28.5703125" customWidth="1"/>
    <col min="12267" max="12267" width="5" customWidth="1"/>
    <col min="12268" max="12268" width="1.42578125" customWidth="1"/>
    <col min="12269" max="12269" width="5.5703125" customWidth="1"/>
    <col min="12270" max="12270" width="4.42578125" customWidth="1"/>
    <col min="12271" max="12271" width="1.42578125" customWidth="1"/>
    <col min="12272" max="12272" width="5.42578125" customWidth="1"/>
    <col min="12273" max="12273" width="4.42578125" customWidth="1"/>
    <col min="12274" max="12274" width="1.42578125" customWidth="1"/>
    <col min="12275" max="12275" width="5.140625" customWidth="1"/>
    <col min="12276" max="12276" width="4.5703125" bestFit="1" customWidth="1"/>
    <col min="12277" max="12277" width="1.42578125" customWidth="1"/>
    <col min="12278" max="12278" width="4.85546875" customWidth="1"/>
    <col min="12521" max="12521" width="4" customWidth="1"/>
    <col min="12522" max="12522" width="28.5703125" customWidth="1"/>
    <col min="12523" max="12523" width="5" customWidth="1"/>
    <col min="12524" max="12524" width="1.42578125" customWidth="1"/>
    <col min="12525" max="12525" width="5.5703125" customWidth="1"/>
    <col min="12526" max="12526" width="4.42578125" customWidth="1"/>
    <col min="12527" max="12527" width="1.42578125" customWidth="1"/>
    <col min="12528" max="12528" width="5.42578125" customWidth="1"/>
    <col min="12529" max="12529" width="4.42578125" customWidth="1"/>
    <col min="12530" max="12530" width="1.42578125" customWidth="1"/>
    <col min="12531" max="12531" width="5.140625" customWidth="1"/>
    <col min="12532" max="12532" width="4.5703125" bestFit="1" customWidth="1"/>
    <col min="12533" max="12533" width="1.42578125" customWidth="1"/>
    <col min="12534" max="12534" width="4.85546875" customWidth="1"/>
    <col min="12777" max="12777" width="4" customWidth="1"/>
    <col min="12778" max="12778" width="28.5703125" customWidth="1"/>
    <col min="12779" max="12779" width="5" customWidth="1"/>
    <col min="12780" max="12780" width="1.42578125" customWidth="1"/>
    <col min="12781" max="12781" width="5.5703125" customWidth="1"/>
    <col min="12782" max="12782" width="4.42578125" customWidth="1"/>
    <col min="12783" max="12783" width="1.42578125" customWidth="1"/>
    <col min="12784" max="12784" width="5.42578125" customWidth="1"/>
    <col min="12785" max="12785" width="4.42578125" customWidth="1"/>
    <col min="12786" max="12786" width="1.42578125" customWidth="1"/>
    <col min="12787" max="12787" width="5.140625" customWidth="1"/>
    <col min="12788" max="12788" width="4.5703125" bestFit="1" customWidth="1"/>
    <col min="12789" max="12789" width="1.42578125" customWidth="1"/>
    <col min="12790" max="12790" width="4.85546875" customWidth="1"/>
    <col min="13033" max="13033" width="4" customWidth="1"/>
    <col min="13034" max="13034" width="28.5703125" customWidth="1"/>
    <col min="13035" max="13035" width="5" customWidth="1"/>
    <col min="13036" max="13036" width="1.42578125" customWidth="1"/>
    <col min="13037" max="13037" width="5.5703125" customWidth="1"/>
    <col min="13038" max="13038" width="4.42578125" customWidth="1"/>
    <col min="13039" max="13039" width="1.42578125" customWidth="1"/>
    <col min="13040" max="13040" width="5.42578125" customWidth="1"/>
    <col min="13041" max="13041" width="4.42578125" customWidth="1"/>
    <col min="13042" max="13042" width="1.42578125" customWidth="1"/>
    <col min="13043" max="13043" width="5.140625" customWidth="1"/>
    <col min="13044" max="13044" width="4.5703125" bestFit="1" customWidth="1"/>
    <col min="13045" max="13045" width="1.42578125" customWidth="1"/>
    <col min="13046" max="13046" width="4.85546875" customWidth="1"/>
    <col min="13289" max="13289" width="4" customWidth="1"/>
    <col min="13290" max="13290" width="28.5703125" customWidth="1"/>
    <col min="13291" max="13291" width="5" customWidth="1"/>
    <col min="13292" max="13292" width="1.42578125" customWidth="1"/>
    <col min="13293" max="13293" width="5.5703125" customWidth="1"/>
    <col min="13294" max="13294" width="4.42578125" customWidth="1"/>
    <col min="13295" max="13295" width="1.42578125" customWidth="1"/>
    <col min="13296" max="13296" width="5.42578125" customWidth="1"/>
    <col min="13297" max="13297" width="4.42578125" customWidth="1"/>
    <col min="13298" max="13298" width="1.42578125" customWidth="1"/>
    <col min="13299" max="13299" width="5.140625" customWidth="1"/>
    <col min="13300" max="13300" width="4.5703125" bestFit="1" customWidth="1"/>
    <col min="13301" max="13301" width="1.42578125" customWidth="1"/>
    <col min="13302" max="13302" width="4.85546875" customWidth="1"/>
    <col min="13545" max="13545" width="4" customWidth="1"/>
    <col min="13546" max="13546" width="28.5703125" customWidth="1"/>
    <col min="13547" max="13547" width="5" customWidth="1"/>
    <col min="13548" max="13548" width="1.42578125" customWidth="1"/>
    <col min="13549" max="13549" width="5.5703125" customWidth="1"/>
    <col min="13550" max="13550" width="4.42578125" customWidth="1"/>
    <col min="13551" max="13551" width="1.42578125" customWidth="1"/>
    <col min="13552" max="13552" width="5.42578125" customWidth="1"/>
    <col min="13553" max="13553" width="4.42578125" customWidth="1"/>
    <col min="13554" max="13554" width="1.42578125" customWidth="1"/>
    <col min="13555" max="13555" width="5.140625" customWidth="1"/>
    <col min="13556" max="13556" width="4.5703125" bestFit="1" customWidth="1"/>
    <col min="13557" max="13557" width="1.42578125" customWidth="1"/>
    <col min="13558" max="13558" width="4.85546875" customWidth="1"/>
    <col min="13801" max="13801" width="4" customWidth="1"/>
    <col min="13802" max="13802" width="28.5703125" customWidth="1"/>
    <col min="13803" max="13803" width="5" customWidth="1"/>
    <col min="13804" max="13804" width="1.42578125" customWidth="1"/>
    <col min="13805" max="13805" width="5.5703125" customWidth="1"/>
    <col min="13806" max="13806" width="4.42578125" customWidth="1"/>
    <col min="13807" max="13807" width="1.42578125" customWidth="1"/>
    <col min="13808" max="13808" width="5.42578125" customWidth="1"/>
    <col min="13809" max="13809" width="4.42578125" customWidth="1"/>
    <col min="13810" max="13810" width="1.42578125" customWidth="1"/>
    <col min="13811" max="13811" width="5.140625" customWidth="1"/>
    <col min="13812" max="13812" width="4.5703125" bestFit="1" customWidth="1"/>
    <col min="13813" max="13813" width="1.42578125" customWidth="1"/>
    <col min="13814" max="13814" width="4.85546875" customWidth="1"/>
    <col min="14057" max="14057" width="4" customWidth="1"/>
    <col min="14058" max="14058" width="28.5703125" customWidth="1"/>
    <col min="14059" max="14059" width="5" customWidth="1"/>
    <col min="14060" max="14060" width="1.42578125" customWidth="1"/>
    <col min="14061" max="14061" width="5.5703125" customWidth="1"/>
    <col min="14062" max="14062" width="4.42578125" customWidth="1"/>
    <col min="14063" max="14063" width="1.42578125" customWidth="1"/>
    <col min="14064" max="14064" width="5.42578125" customWidth="1"/>
    <col min="14065" max="14065" width="4.42578125" customWidth="1"/>
    <col min="14066" max="14066" width="1.42578125" customWidth="1"/>
    <col min="14067" max="14067" width="5.140625" customWidth="1"/>
    <col min="14068" max="14068" width="4.5703125" bestFit="1" customWidth="1"/>
    <col min="14069" max="14069" width="1.42578125" customWidth="1"/>
    <col min="14070" max="14070" width="4.85546875" customWidth="1"/>
    <col min="14313" max="14313" width="4" customWidth="1"/>
    <col min="14314" max="14314" width="28.5703125" customWidth="1"/>
    <col min="14315" max="14315" width="5" customWidth="1"/>
    <col min="14316" max="14316" width="1.42578125" customWidth="1"/>
    <col min="14317" max="14317" width="5.5703125" customWidth="1"/>
    <col min="14318" max="14318" width="4.42578125" customWidth="1"/>
    <col min="14319" max="14319" width="1.42578125" customWidth="1"/>
    <col min="14320" max="14320" width="5.42578125" customWidth="1"/>
    <col min="14321" max="14321" width="4.42578125" customWidth="1"/>
    <col min="14322" max="14322" width="1.42578125" customWidth="1"/>
    <col min="14323" max="14323" width="5.140625" customWidth="1"/>
    <col min="14324" max="14324" width="4.5703125" bestFit="1" customWidth="1"/>
    <col min="14325" max="14325" width="1.42578125" customWidth="1"/>
    <col min="14326" max="14326" width="4.85546875" customWidth="1"/>
    <col min="14569" max="14569" width="4" customWidth="1"/>
    <col min="14570" max="14570" width="28.5703125" customWidth="1"/>
    <col min="14571" max="14571" width="5" customWidth="1"/>
    <col min="14572" max="14572" width="1.42578125" customWidth="1"/>
    <col min="14573" max="14573" width="5.5703125" customWidth="1"/>
    <col min="14574" max="14574" width="4.42578125" customWidth="1"/>
    <col min="14575" max="14575" width="1.42578125" customWidth="1"/>
    <col min="14576" max="14576" width="5.42578125" customWidth="1"/>
    <col min="14577" max="14577" width="4.42578125" customWidth="1"/>
    <col min="14578" max="14578" width="1.42578125" customWidth="1"/>
    <col min="14579" max="14579" width="5.140625" customWidth="1"/>
    <col min="14580" max="14580" width="4.5703125" bestFit="1" customWidth="1"/>
    <col min="14581" max="14581" width="1.42578125" customWidth="1"/>
    <col min="14582" max="14582" width="4.85546875" customWidth="1"/>
    <col min="14825" max="14825" width="4" customWidth="1"/>
    <col min="14826" max="14826" width="28.5703125" customWidth="1"/>
    <col min="14827" max="14827" width="5" customWidth="1"/>
    <col min="14828" max="14828" width="1.42578125" customWidth="1"/>
    <col min="14829" max="14829" width="5.5703125" customWidth="1"/>
    <col min="14830" max="14830" width="4.42578125" customWidth="1"/>
    <col min="14831" max="14831" width="1.42578125" customWidth="1"/>
    <col min="14832" max="14832" width="5.42578125" customWidth="1"/>
    <col min="14833" max="14833" width="4.42578125" customWidth="1"/>
    <col min="14834" max="14834" width="1.42578125" customWidth="1"/>
    <col min="14835" max="14835" width="5.140625" customWidth="1"/>
    <col min="14836" max="14836" width="4.5703125" bestFit="1" customWidth="1"/>
    <col min="14837" max="14837" width="1.42578125" customWidth="1"/>
    <col min="14838" max="14838" width="4.85546875" customWidth="1"/>
    <col min="15081" max="15081" width="4" customWidth="1"/>
    <col min="15082" max="15082" width="28.5703125" customWidth="1"/>
    <col min="15083" max="15083" width="5" customWidth="1"/>
    <col min="15084" max="15084" width="1.42578125" customWidth="1"/>
    <col min="15085" max="15085" width="5.5703125" customWidth="1"/>
    <col min="15086" max="15086" width="4.42578125" customWidth="1"/>
    <col min="15087" max="15087" width="1.42578125" customWidth="1"/>
    <col min="15088" max="15088" width="5.42578125" customWidth="1"/>
    <col min="15089" max="15089" width="4.42578125" customWidth="1"/>
    <col min="15090" max="15090" width="1.42578125" customWidth="1"/>
    <col min="15091" max="15091" width="5.140625" customWidth="1"/>
    <col min="15092" max="15092" width="4.5703125" bestFit="1" customWidth="1"/>
    <col min="15093" max="15093" width="1.42578125" customWidth="1"/>
    <col min="15094" max="15094" width="4.85546875" customWidth="1"/>
    <col min="15337" max="15337" width="4" customWidth="1"/>
    <col min="15338" max="15338" width="28.5703125" customWidth="1"/>
    <col min="15339" max="15339" width="5" customWidth="1"/>
    <col min="15340" max="15340" width="1.42578125" customWidth="1"/>
    <col min="15341" max="15341" width="5.5703125" customWidth="1"/>
    <col min="15342" max="15342" width="4.42578125" customWidth="1"/>
    <col min="15343" max="15343" width="1.42578125" customWidth="1"/>
    <col min="15344" max="15344" width="5.42578125" customWidth="1"/>
    <col min="15345" max="15345" width="4.42578125" customWidth="1"/>
    <col min="15346" max="15346" width="1.42578125" customWidth="1"/>
    <col min="15347" max="15347" width="5.140625" customWidth="1"/>
    <col min="15348" max="15348" width="4.5703125" bestFit="1" customWidth="1"/>
    <col min="15349" max="15349" width="1.42578125" customWidth="1"/>
    <col min="15350" max="15350" width="4.85546875" customWidth="1"/>
    <col min="15593" max="15593" width="4" customWidth="1"/>
    <col min="15594" max="15594" width="28.5703125" customWidth="1"/>
    <col min="15595" max="15595" width="5" customWidth="1"/>
    <col min="15596" max="15596" width="1.42578125" customWidth="1"/>
    <col min="15597" max="15597" width="5.5703125" customWidth="1"/>
    <col min="15598" max="15598" width="4.42578125" customWidth="1"/>
    <col min="15599" max="15599" width="1.42578125" customWidth="1"/>
    <col min="15600" max="15600" width="5.42578125" customWidth="1"/>
    <col min="15601" max="15601" width="4.42578125" customWidth="1"/>
    <col min="15602" max="15602" width="1.42578125" customWidth="1"/>
    <col min="15603" max="15603" width="5.140625" customWidth="1"/>
    <col min="15604" max="15604" width="4.5703125" bestFit="1" customWidth="1"/>
    <col min="15605" max="15605" width="1.42578125" customWidth="1"/>
    <col min="15606" max="15606" width="4.85546875" customWidth="1"/>
    <col min="15849" max="15849" width="4" customWidth="1"/>
    <col min="15850" max="15850" width="28.5703125" customWidth="1"/>
    <col min="15851" max="15851" width="5" customWidth="1"/>
    <col min="15852" max="15852" width="1.42578125" customWidth="1"/>
    <col min="15853" max="15853" width="5.5703125" customWidth="1"/>
    <col min="15854" max="15854" width="4.42578125" customWidth="1"/>
    <col min="15855" max="15855" width="1.42578125" customWidth="1"/>
    <col min="15856" max="15856" width="5.42578125" customWidth="1"/>
    <col min="15857" max="15857" width="4.42578125" customWidth="1"/>
    <col min="15858" max="15858" width="1.42578125" customWidth="1"/>
    <col min="15859" max="15859" width="5.140625" customWidth="1"/>
    <col min="15860" max="15860" width="4.5703125" bestFit="1" customWidth="1"/>
    <col min="15861" max="15861" width="1.42578125" customWidth="1"/>
    <col min="15862" max="15862" width="4.85546875" customWidth="1"/>
    <col min="16105" max="16105" width="4" customWidth="1"/>
    <col min="16106" max="16106" width="28.5703125" customWidth="1"/>
    <col min="16107" max="16107" width="5" customWidth="1"/>
    <col min="16108" max="16108" width="1.42578125" customWidth="1"/>
    <col min="16109" max="16109" width="5.5703125" customWidth="1"/>
    <col min="16110" max="16110" width="4.42578125" customWidth="1"/>
    <col min="16111" max="16111" width="1.42578125" customWidth="1"/>
    <col min="16112" max="16112" width="5.42578125" customWidth="1"/>
    <col min="16113" max="16113" width="4.42578125" customWidth="1"/>
    <col min="16114" max="16114" width="1.42578125" customWidth="1"/>
    <col min="16115" max="16115" width="5.140625" customWidth="1"/>
    <col min="16116" max="16116" width="4.5703125" bestFit="1" customWidth="1"/>
    <col min="16117" max="16117" width="1.42578125" customWidth="1"/>
    <col min="16118" max="16118" width="4.85546875" customWidth="1"/>
  </cols>
  <sheetData>
    <row r="1" spans="1:2" ht="30" customHeight="1">
      <c r="B1" s="57"/>
    </row>
    <row r="2" spans="1:2" ht="18" customHeight="1">
      <c r="A2" s="137" t="s">
        <v>72</v>
      </c>
      <c r="B2" s="55" t="s">
        <v>142</v>
      </c>
    </row>
    <row r="3" spans="1:2" ht="16.899999999999999" customHeight="1">
      <c r="A3" s="138"/>
      <c r="B3" s="56" t="s">
        <v>66</v>
      </c>
    </row>
    <row r="4" spans="1:2">
      <c r="A4" s="16" t="s">
        <v>7</v>
      </c>
      <c r="B4" s="64" t="s">
        <v>17</v>
      </c>
    </row>
    <row r="5" spans="1:2">
      <c r="A5" s="139" t="s">
        <v>8</v>
      </c>
      <c r="B5" s="53" t="s">
        <v>65</v>
      </c>
    </row>
    <row r="6" spans="1:2">
      <c r="A6" s="139"/>
      <c r="B6" s="85" t="s">
        <v>59</v>
      </c>
    </row>
    <row r="7" spans="1:2">
      <c r="A7" s="139"/>
      <c r="B7" s="54" t="s">
        <v>63</v>
      </c>
    </row>
    <row r="8" spans="1:2">
      <c r="A8" s="139"/>
      <c r="B8" s="85" t="s">
        <v>57</v>
      </c>
    </row>
    <row r="9" spans="1:2" ht="14.45" customHeight="1">
      <c r="A9" s="139"/>
      <c r="B9" s="86"/>
    </row>
    <row r="10" spans="1:2">
      <c r="A10" s="139" t="s">
        <v>6</v>
      </c>
      <c r="B10" s="54" t="s">
        <v>62</v>
      </c>
    </row>
    <row r="11" spans="1:2">
      <c r="A11" s="139"/>
      <c r="B11" s="53" t="s">
        <v>51</v>
      </c>
    </row>
    <row r="12" spans="1:2">
      <c r="A12" s="139"/>
      <c r="B12" s="85" t="str">
        <f>'Prezence 13.10.18'!B6</f>
        <v>MNK Modřice "B" MIX</v>
      </c>
    </row>
    <row r="13" spans="1:2">
      <c r="A13" s="139"/>
      <c r="B13" s="53" t="s">
        <v>61</v>
      </c>
    </row>
    <row r="14" spans="1:2" ht="14.45" customHeight="1">
      <c r="A14" s="139"/>
      <c r="B14" s="85"/>
    </row>
    <row r="15" spans="1:2" ht="15" customHeight="1">
      <c r="A15" s="139" t="s">
        <v>9</v>
      </c>
      <c r="B15" s="54" t="s">
        <v>54</v>
      </c>
    </row>
    <row r="16" spans="1:2" ht="15" customHeight="1">
      <c r="A16" s="139"/>
      <c r="B16" s="53" t="s">
        <v>49</v>
      </c>
    </row>
    <row r="17" spans="1:3" ht="15" customHeight="1">
      <c r="A17" s="139"/>
      <c r="B17" s="54" t="s">
        <v>33</v>
      </c>
    </row>
    <row r="18" spans="1:3" ht="15.75" customHeight="1">
      <c r="A18" s="139"/>
      <c r="B18" s="53" t="s">
        <v>60</v>
      </c>
    </row>
    <row r="19" spans="1:3" ht="13.5" customHeight="1">
      <c r="A19" s="139"/>
      <c r="B19" s="53"/>
    </row>
    <row r="20" spans="1:3">
      <c r="A20" s="139" t="s">
        <v>0</v>
      </c>
      <c r="B20" s="53" t="s">
        <v>58</v>
      </c>
    </row>
    <row r="21" spans="1:3">
      <c r="A21" s="139"/>
      <c r="B21" s="54" t="s">
        <v>56</v>
      </c>
    </row>
    <row r="22" spans="1:3">
      <c r="A22" s="139"/>
      <c r="B22" s="54" t="s">
        <v>55</v>
      </c>
    </row>
    <row r="23" spans="1:3">
      <c r="A23" s="139"/>
      <c r="B23" s="53" t="s">
        <v>52</v>
      </c>
    </row>
    <row r="24" spans="1:3" ht="14.45" customHeight="1">
      <c r="A24" s="140"/>
      <c r="B24" s="126"/>
    </row>
    <row r="25" spans="1:3">
      <c r="A25" s="136"/>
      <c r="B25" s="127"/>
      <c r="C25" s="19"/>
    </row>
    <row r="26" spans="1:3">
      <c r="A26" s="136"/>
      <c r="B26" s="127"/>
      <c r="C26" s="19"/>
    </row>
    <row r="27" spans="1:3">
      <c r="A27" s="136"/>
      <c r="B27" s="127"/>
      <c r="C27" s="19"/>
    </row>
    <row r="28" spans="1:3" ht="14.45" customHeight="1">
      <c r="A28" s="136"/>
      <c r="B28" s="127"/>
      <c r="C28" s="19"/>
    </row>
    <row r="29" spans="1:3">
      <c r="A29" s="136"/>
      <c r="B29" s="127"/>
      <c r="C29" s="19"/>
    </row>
    <row r="30" spans="1:3">
      <c r="A30" s="136"/>
      <c r="B30" s="127"/>
      <c r="C30" s="19"/>
    </row>
    <row r="31" spans="1:3">
      <c r="A31" s="136"/>
      <c r="B31" s="127"/>
      <c r="C31" s="19"/>
    </row>
    <row r="32" spans="1:3" ht="14.45" customHeight="1">
      <c r="A32" s="136"/>
      <c r="B32" s="127"/>
      <c r="C32" s="19"/>
    </row>
    <row r="33" spans="1:3">
      <c r="A33" s="136"/>
      <c r="B33" s="127"/>
      <c r="C33" s="19"/>
    </row>
    <row r="34" spans="1:3">
      <c r="A34" s="136"/>
      <c r="B34" s="127"/>
      <c r="C34" s="19"/>
    </row>
    <row r="35" spans="1:3">
      <c r="A35" s="136"/>
      <c r="B35" s="127"/>
      <c r="C35" s="19"/>
    </row>
    <row r="36" spans="1:3" ht="14.45" customHeight="1">
      <c r="A36" s="136"/>
      <c r="B36" s="127"/>
      <c r="C36" s="19"/>
    </row>
    <row r="37" spans="1:3">
      <c r="A37" s="136"/>
      <c r="B37" s="127"/>
      <c r="C37" s="19"/>
    </row>
    <row r="38" spans="1:3">
      <c r="A38" s="136"/>
      <c r="B38" s="127"/>
      <c r="C38" s="19"/>
    </row>
    <row r="39" spans="1:3">
      <c r="A39" s="136"/>
      <c r="B39" s="127"/>
      <c r="C39" s="19"/>
    </row>
    <row r="40" spans="1:3">
      <c r="A40" s="136"/>
      <c r="B40" s="127"/>
      <c r="C40" s="19"/>
    </row>
    <row r="41" spans="1:3">
      <c r="A41" s="19"/>
      <c r="B41" s="128"/>
      <c r="C41" s="19"/>
    </row>
    <row r="42" spans="1:3">
      <c r="A42" s="19"/>
      <c r="B42" s="128"/>
      <c r="C42" s="19"/>
    </row>
    <row r="43" spans="1:3">
      <c r="A43" s="19"/>
      <c r="B43" s="129"/>
      <c r="C43" s="19"/>
    </row>
  </sheetData>
  <mergeCells count="9">
    <mergeCell ref="A37:A40"/>
    <mergeCell ref="A2:A3"/>
    <mergeCell ref="A20:A24"/>
    <mergeCell ref="A15:A19"/>
    <mergeCell ref="A5:A9"/>
    <mergeCell ref="A10:A14"/>
    <mergeCell ref="A25:A28"/>
    <mergeCell ref="A29:A32"/>
    <mergeCell ref="A33:A3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BB88"/>
  <sheetViews>
    <sheetView showGridLines="0" zoomScale="94" zoomScaleNormal="94" workbookViewId="0">
      <selection activeCell="I33" sqref="I33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5.7109375" customWidth="1"/>
    <col min="18" max="18" width="9.8554687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199" t="str">
        <f>'Nasazení do skupin'!B2</f>
        <v>Pohár ČNS SŽ dvojice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1"/>
      <c r="M2" s="201"/>
      <c r="N2" s="201"/>
      <c r="O2" s="200"/>
      <c r="P2" s="200"/>
      <c r="Q2" s="200"/>
      <c r="R2" s="202"/>
    </row>
    <row r="3" spans="1:26" ht="15.75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26" ht="32.25" customHeight="1" thickBot="1">
      <c r="A4" s="227" t="s">
        <v>8</v>
      </c>
      <c r="B4" s="228"/>
      <c r="C4" s="206" t="str">
        <f>'Nasazení do skupin'!B3</f>
        <v xml:space="preserve">Bystřice nad Pernštejnem 13.10. 2018 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26" ht="15" customHeight="1">
      <c r="A5" s="229"/>
      <c r="B5" s="230"/>
      <c r="C5" s="200">
        <v>1</v>
      </c>
      <c r="D5" s="200"/>
      <c r="E5" s="202"/>
      <c r="F5" s="199">
        <v>2</v>
      </c>
      <c r="G5" s="200"/>
      <c r="H5" s="202"/>
      <c r="I5" s="199">
        <v>3</v>
      </c>
      <c r="J5" s="200"/>
      <c r="K5" s="202"/>
      <c r="L5" s="199">
        <v>4</v>
      </c>
      <c r="M5" s="200"/>
      <c r="N5" s="202"/>
      <c r="O5" s="209" t="s">
        <v>1</v>
      </c>
      <c r="P5" s="210"/>
      <c r="Q5" s="211"/>
      <c r="R5" s="41" t="s">
        <v>2</v>
      </c>
    </row>
    <row r="6" spans="1:26" ht="15.75" customHeight="1" thickBot="1">
      <c r="A6" s="231"/>
      <c r="B6" s="232"/>
      <c r="C6" s="233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42" t="s">
        <v>4</v>
      </c>
    </row>
    <row r="7" spans="1:26" ht="15" customHeight="1">
      <c r="A7" s="196">
        <v>1</v>
      </c>
      <c r="B7" s="195" t="str">
        <f>'Nasazení do skupin'!B5</f>
        <v>TJ Baník Stříbro</v>
      </c>
      <c r="C7" s="235"/>
      <c r="D7" s="236"/>
      <c r="E7" s="237"/>
      <c r="F7" s="188"/>
      <c r="G7" s="189"/>
      <c r="H7" s="164"/>
      <c r="I7" s="188"/>
      <c r="J7" s="189"/>
      <c r="K7" s="164"/>
      <c r="L7" s="25"/>
      <c r="M7" s="25"/>
      <c r="N7" s="25"/>
      <c r="O7" s="215"/>
      <c r="P7" s="217"/>
      <c r="Q7" s="219"/>
      <c r="R7" s="190"/>
      <c r="Y7" s="19"/>
    </row>
    <row r="8" spans="1:26" ht="15.75" customHeight="1" thickBot="1">
      <c r="A8" s="197"/>
      <c r="B8" s="193"/>
      <c r="C8" s="238"/>
      <c r="D8" s="239"/>
      <c r="E8" s="240"/>
      <c r="F8" s="167"/>
      <c r="G8" s="169"/>
      <c r="H8" s="165"/>
      <c r="I8" s="167"/>
      <c r="J8" s="169"/>
      <c r="K8" s="165"/>
      <c r="L8" s="38"/>
      <c r="M8" s="38"/>
      <c r="N8" s="38"/>
      <c r="O8" s="216"/>
      <c r="P8" s="218"/>
      <c r="Q8" s="220"/>
      <c r="R8" s="191"/>
    </row>
    <row r="9" spans="1:26" ht="15" customHeight="1">
      <c r="A9" s="197"/>
      <c r="B9" s="193"/>
      <c r="C9" s="238"/>
      <c r="D9" s="239"/>
      <c r="E9" s="240"/>
      <c r="F9" s="143"/>
      <c r="G9" s="141"/>
      <c r="H9" s="153"/>
      <c r="I9" s="143"/>
      <c r="J9" s="141"/>
      <c r="K9" s="153"/>
      <c r="L9" s="39"/>
      <c r="M9" s="39"/>
      <c r="N9" s="39"/>
      <c r="O9" s="221"/>
      <c r="P9" s="223"/>
      <c r="Q9" s="225"/>
      <c r="R9" s="151"/>
      <c r="X9" s="19"/>
      <c r="Y9" s="19"/>
      <c r="Z9" s="19"/>
    </row>
    <row r="10" spans="1:26" ht="15.75" customHeight="1" thickBot="1">
      <c r="A10" s="198"/>
      <c r="B10" s="194"/>
      <c r="C10" s="241"/>
      <c r="D10" s="242"/>
      <c r="E10" s="243"/>
      <c r="F10" s="143"/>
      <c r="G10" s="141"/>
      <c r="H10" s="153"/>
      <c r="I10" s="144"/>
      <c r="J10" s="142"/>
      <c r="K10" s="154"/>
      <c r="L10" s="40"/>
      <c r="M10" s="40"/>
      <c r="N10" s="40"/>
      <c r="O10" s="222"/>
      <c r="P10" s="224"/>
      <c r="Q10" s="226"/>
      <c r="R10" s="152"/>
      <c r="X10" s="19"/>
      <c r="Y10" s="19"/>
      <c r="Z10" s="19"/>
    </row>
    <row r="11" spans="1:26" ht="15" customHeight="1">
      <c r="A11" s="196">
        <v>2</v>
      </c>
      <c r="B11" s="192" t="str">
        <f>'Nasazení do skupin'!B6</f>
        <v>TJ Peklo "B"</v>
      </c>
      <c r="C11" s="188"/>
      <c r="D11" s="189"/>
      <c r="E11" s="189"/>
      <c r="F11" s="170" t="s">
        <v>34</v>
      </c>
      <c r="G11" s="171"/>
      <c r="H11" s="172"/>
      <c r="I11" s="189"/>
      <c r="J11" s="189"/>
      <c r="K11" s="164"/>
      <c r="L11" s="25"/>
      <c r="M11" s="25"/>
      <c r="N11" s="25"/>
      <c r="O11" s="215"/>
      <c r="P11" s="217"/>
      <c r="Q11" s="219"/>
      <c r="R11" s="190"/>
    </row>
    <row r="12" spans="1:26" ht="15.75" customHeight="1" thickBot="1">
      <c r="A12" s="197"/>
      <c r="B12" s="193"/>
      <c r="C12" s="167"/>
      <c r="D12" s="169"/>
      <c r="E12" s="169"/>
      <c r="F12" s="173"/>
      <c r="G12" s="174"/>
      <c r="H12" s="175"/>
      <c r="I12" s="169"/>
      <c r="J12" s="169"/>
      <c r="K12" s="165"/>
      <c r="L12" s="38"/>
      <c r="M12" s="38"/>
      <c r="N12" s="38"/>
      <c r="O12" s="216"/>
      <c r="P12" s="218"/>
      <c r="Q12" s="220"/>
      <c r="R12" s="191"/>
    </row>
    <row r="13" spans="1:26" ht="15" customHeight="1">
      <c r="A13" s="197"/>
      <c r="B13" s="193"/>
      <c r="C13" s="143"/>
      <c r="D13" s="141"/>
      <c r="E13" s="141"/>
      <c r="F13" s="173"/>
      <c r="G13" s="174"/>
      <c r="H13" s="175"/>
      <c r="I13" s="141"/>
      <c r="J13" s="141"/>
      <c r="K13" s="153"/>
      <c r="L13" s="39"/>
      <c r="M13" s="39"/>
      <c r="N13" s="39"/>
      <c r="O13" s="221"/>
      <c r="P13" s="223"/>
      <c r="Q13" s="225"/>
      <c r="R13" s="151"/>
    </row>
    <row r="14" spans="1:26" ht="15.75" customHeight="1" thickBot="1">
      <c r="A14" s="198"/>
      <c r="B14" s="194"/>
      <c r="C14" s="144"/>
      <c r="D14" s="142"/>
      <c r="E14" s="142"/>
      <c r="F14" s="176"/>
      <c r="G14" s="177"/>
      <c r="H14" s="178"/>
      <c r="I14" s="141"/>
      <c r="J14" s="141"/>
      <c r="K14" s="153"/>
      <c r="L14" s="39"/>
      <c r="M14" s="39"/>
      <c r="N14" s="39"/>
      <c r="O14" s="222"/>
      <c r="P14" s="224"/>
      <c r="Q14" s="226"/>
      <c r="R14" s="152"/>
    </row>
    <row r="15" spans="1:26" ht="15" customHeight="1">
      <c r="A15" s="196">
        <v>3</v>
      </c>
      <c r="B15" s="192" t="str">
        <f>'Nasazení do skupin'!B7</f>
        <v>NK Climax Vsetín "B"</v>
      </c>
      <c r="C15" s="188"/>
      <c r="D15" s="189"/>
      <c r="E15" s="164"/>
      <c r="F15" s="166"/>
      <c r="G15" s="168"/>
      <c r="H15" s="168"/>
      <c r="I15" s="155"/>
      <c r="J15" s="156"/>
      <c r="K15" s="157"/>
      <c r="L15" s="188"/>
      <c r="M15" s="189"/>
      <c r="N15" s="164"/>
      <c r="O15" s="215"/>
      <c r="P15" s="217"/>
      <c r="Q15" s="219"/>
      <c r="R15" s="190"/>
    </row>
    <row r="16" spans="1:26" ht="15.75" customHeight="1" thickBot="1">
      <c r="A16" s="197"/>
      <c r="B16" s="193"/>
      <c r="C16" s="167"/>
      <c r="D16" s="169"/>
      <c r="E16" s="165"/>
      <c r="F16" s="167"/>
      <c r="G16" s="169"/>
      <c r="H16" s="169"/>
      <c r="I16" s="158"/>
      <c r="J16" s="159"/>
      <c r="K16" s="160"/>
      <c r="L16" s="167"/>
      <c r="M16" s="169"/>
      <c r="N16" s="165"/>
      <c r="O16" s="216"/>
      <c r="P16" s="218"/>
      <c r="Q16" s="220"/>
      <c r="R16" s="191"/>
    </row>
    <row r="17" spans="1:28" ht="15" customHeight="1">
      <c r="A17" s="197"/>
      <c r="B17" s="193"/>
      <c r="C17" s="143"/>
      <c r="D17" s="141"/>
      <c r="E17" s="153"/>
      <c r="F17" s="143"/>
      <c r="G17" s="141"/>
      <c r="H17" s="141"/>
      <c r="I17" s="158"/>
      <c r="J17" s="159"/>
      <c r="K17" s="160"/>
      <c r="L17" s="143"/>
      <c r="M17" s="141"/>
      <c r="N17" s="153"/>
      <c r="O17" s="221"/>
      <c r="P17" s="223"/>
      <c r="Q17" s="225"/>
      <c r="R17" s="151"/>
    </row>
    <row r="18" spans="1:28" ht="15.75" customHeight="1" thickBot="1">
      <c r="A18" s="198"/>
      <c r="B18" s="194"/>
      <c r="C18" s="144"/>
      <c r="D18" s="142"/>
      <c r="E18" s="154"/>
      <c r="F18" s="144"/>
      <c r="G18" s="142"/>
      <c r="H18" s="142"/>
      <c r="I18" s="161"/>
      <c r="J18" s="162"/>
      <c r="K18" s="163"/>
      <c r="L18" s="144"/>
      <c r="M18" s="142"/>
      <c r="N18" s="154"/>
      <c r="O18" s="222"/>
      <c r="P18" s="224"/>
      <c r="Q18" s="226"/>
      <c r="R18" s="152"/>
    </row>
    <row r="19" spans="1:28" ht="15" customHeight="1">
      <c r="A19" s="196">
        <v>4</v>
      </c>
      <c r="B19" s="195" t="str">
        <f>'Nasazení do skupin'!B8</f>
        <v xml:space="preserve">TJ Slavoj Český Brod "B" </v>
      </c>
      <c r="C19" s="188"/>
      <c r="D19" s="189"/>
      <c r="E19" s="164"/>
      <c r="F19" s="188"/>
      <c r="G19" s="189"/>
      <c r="H19" s="164"/>
      <c r="I19" s="166"/>
      <c r="J19" s="168"/>
      <c r="K19" s="168"/>
      <c r="L19" s="179">
        <v>2018</v>
      </c>
      <c r="M19" s="180"/>
      <c r="N19" s="181"/>
      <c r="O19" s="217"/>
      <c r="P19" s="217"/>
      <c r="Q19" s="219"/>
      <c r="R19" s="190"/>
    </row>
    <row r="20" spans="1:28" ht="15.75" customHeight="1" thickBot="1">
      <c r="A20" s="197"/>
      <c r="B20" s="193"/>
      <c r="C20" s="167"/>
      <c r="D20" s="169"/>
      <c r="E20" s="165"/>
      <c r="F20" s="167"/>
      <c r="G20" s="169"/>
      <c r="H20" s="165"/>
      <c r="I20" s="167"/>
      <c r="J20" s="169"/>
      <c r="K20" s="169"/>
      <c r="L20" s="182"/>
      <c r="M20" s="183"/>
      <c r="N20" s="184"/>
      <c r="O20" s="218"/>
      <c r="P20" s="218"/>
      <c r="Q20" s="220"/>
      <c r="R20" s="191"/>
    </row>
    <row r="21" spans="1:28" ht="15" customHeight="1">
      <c r="A21" s="197"/>
      <c r="B21" s="193"/>
      <c r="C21" s="143"/>
      <c r="D21" s="141"/>
      <c r="E21" s="153"/>
      <c r="F21" s="143"/>
      <c r="G21" s="141"/>
      <c r="H21" s="153"/>
      <c r="I21" s="143"/>
      <c r="J21" s="141"/>
      <c r="K21" s="141"/>
      <c r="L21" s="182"/>
      <c r="M21" s="183"/>
      <c r="N21" s="184"/>
      <c r="O21" s="244"/>
      <c r="P21" s="223"/>
      <c r="Q21" s="225"/>
      <c r="R21" s="151"/>
    </row>
    <row r="22" spans="1:28" ht="15.75" customHeight="1" thickBot="1">
      <c r="A22" s="198"/>
      <c r="B22" s="194"/>
      <c r="C22" s="144"/>
      <c r="D22" s="142"/>
      <c r="E22" s="154"/>
      <c r="F22" s="144"/>
      <c r="G22" s="142"/>
      <c r="H22" s="154"/>
      <c r="I22" s="144"/>
      <c r="J22" s="142"/>
      <c r="K22" s="142"/>
      <c r="L22" s="185"/>
      <c r="M22" s="186"/>
      <c r="N22" s="187"/>
      <c r="O22" s="245"/>
      <c r="P22" s="224"/>
      <c r="Q22" s="226"/>
      <c r="R22" s="152"/>
    </row>
    <row r="23" spans="1:28" ht="15" customHeight="1">
      <c r="A23" s="247"/>
      <c r="B23" s="246"/>
      <c r="C23" s="246"/>
      <c r="D23" s="248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0"/>
      <c r="P23" s="21"/>
      <c r="Q23" s="21"/>
      <c r="R23" s="22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5" customHeight="1">
      <c r="A24" s="247"/>
      <c r="B24" s="246"/>
      <c r="C24" s="246"/>
      <c r="D24" s="248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3"/>
      <c r="P24" s="21"/>
      <c r="Q24" s="19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3.15" customHeight="1">
      <c r="A25" s="247"/>
      <c r="B25" s="246"/>
      <c r="C25" s="246"/>
      <c r="D25" s="248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0"/>
      <c r="P25" s="21"/>
      <c r="Q25" s="21"/>
      <c r="R25" s="22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3.15" customHeight="1">
      <c r="A26" s="247"/>
      <c r="B26" s="246"/>
      <c r="C26" s="246"/>
      <c r="D26" s="248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3"/>
      <c r="P26" s="21"/>
      <c r="Q26" s="19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5" customHeight="1">
      <c r="A27" s="247"/>
      <c r="B27" s="246"/>
      <c r="C27" s="246"/>
      <c r="D27" s="248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0"/>
      <c r="P27" s="21"/>
      <c r="Q27" s="21"/>
      <c r="R27" s="22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21.75" customHeight="1">
      <c r="A28" s="247"/>
      <c r="B28" s="246"/>
      <c r="C28" s="246"/>
      <c r="D28" s="248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3"/>
      <c r="P28" s="21"/>
      <c r="Q28" s="19"/>
      <c r="R28" s="22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" customHeight="1">
      <c r="A29" s="247"/>
      <c r="B29" s="246"/>
      <c r="C29" s="246"/>
      <c r="D29" s="248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0"/>
      <c r="P29" s="21"/>
      <c r="Q29" s="21"/>
      <c r="R29" s="22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" customHeight="1">
      <c r="A30" s="247"/>
      <c r="B30" s="246"/>
      <c r="C30" s="246"/>
      <c r="D30" s="248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3"/>
      <c r="P30" s="21"/>
      <c r="Q30" s="19"/>
      <c r="R30" s="22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customHeight="1">
      <c r="A31" s="247"/>
      <c r="B31" s="246"/>
      <c r="C31" s="246"/>
      <c r="D31" s="248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0"/>
      <c r="P31" s="21"/>
      <c r="Q31" s="21"/>
      <c r="R31" s="22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" customHeight="1">
      <c r="A32" s="247"/>
      <c r="B32" s="246"/>
      <c r="C32" s="246"/>
      <c r="D32" s="248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3"/>
      <c r="P32" s="21"/>
      <c r="Q32" s="19"/>
      <c r="R32" s="22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6:54" ht="23.25">
      <c r="P33" s="149"/>
      <c r="Q33" s="149"/>
      <c r="R33" s="43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</row>
    <row r="35" spans="16:54"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</row>
    <row r="36" spans="16:54"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</row>
    <row r="37" spans="16:54" ht="20.25">
      <c r="T37" s="145"/>
      <c r="U37" s="145"/>
      <c r="V37" s="145"/>
      <c r="W37" s="145"/>
      <c r="X37" s="145"/>
      <c r="Y37" s="145"/>
      <c r="Z37" s="145"/>
      <c r="AA37" s="147"/>
      <c r="AB37" s="147"/>
      <c r="AC37" s="147"/>
      <c r="AD37" s="147"/>
      <c r="AE37" s="147"/>
      <c r="AF37" s="147"/>
      <c r="AG37" s="1"/>
      <c r="AH37" s="1"/>
      <c r="AI37" s="145"/>
      <c r="AJ37" s="145"/>
      <c r="AK37" s="145"/>
      <c r="AL37" s="145"/>
      <c r="AM37" s="145"/>
      <c r="AN37" s="145"/>
      <c r="AO37" s="4"/>
      <c r="AP37" s="3"/>
      <c r="AQ37" s="3"/>
      <c r="AR37" s="3"/>
      <c r="AS37" s="3"/>
      <c r="AT37" s="3"/>
      <c r="AU37" s="145"/>
      <c r="AV37" s="145"/>
      <c r="AW37" s="145"/>
      <c r="AX37" s="145"/>
      <c r="AY37" s="1"/>
      <c r="AZ37" s="1"/>
      <c r="BA37" s="1"/>
      <c r="BB37" s="1"/>
    </row>
    <row r="39" spans="16:54" ht="20.25">
      <c r="T39" s="147"/>
      <c r="U39" s="147"/>
      <c r="V39" s="147"/>
      <c r="W39" s="147"/>
      <c r="X39" s="147"/>
      <c r="Y39" s="147"/>
      <c r="Z39" s="147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"/>
      <c r="AL39" s="147"/>
      <c r="AM39" s="147"/>
      <c r="AN39" s="147"/>
      <c r="AO39" s="147"/>
      <c r="AP39" s="147"/>
      <c r="AQ39" s="147"/>
      <c r="AR39" s="147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</row>
    <row r="42" spans="16:54" ht="15.75">
      <c r="T42" s="150"/>
      <c r="U42" s="150"/>
      <c r="V42" s="150"/>
      <c r="W42" s="150"/>
      <c r="X42" s="150"/>
      <c r="Y42" s="150"/>
      <c r="Z42" s="2"/>
      <c r="AA42" s="150"/>
      <c r="AB42" s="150"/>
      <c r="AC42" s="2"/>
      <c r="AD42" s="2"/>
      <c r="AE42" s="2"/>
      <c r="AF42" s="150"/>
      <c r="AG42" s="150"/>
      <c r="AH42" s="150"/>
      <c r="AI42" s="150"/>
      <c r="AJ42" s="150"/>
      <c r="AK42" s="150"/>
      <c r="AL42" s="2"/>
      <c r="AM42" s="2"/>
      <c r="AN42" s="2"/>
      <c r="AO42" s="2"/>
      <c r="AP42" s="2"/>
      <c r="AQ42" s="2"/>
      <c r="AR42" s="150"/>
      <c r="AS42" s="150"/>
      <c r="AT42" s="150"/>
      <c r="AU42" s="150"/>
      <c r="AV42" s="150"/>
      <c r="AW42" s="150"/>
      <c r="AX42" s="2"/>
      <c r="AY42" s="2"/>
      <c r="AZ42" s="2"/>
      <c r="BA42" s="2"/>
      <c r="BB42" s="2"/>
    </row>
    <row r="45" spans="16:54" ht="15" customHeight="1"/>
    <row r="49" spans="20:54"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</row>
    <row r="50" spans="20:54"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</row>
    <row r="54" spans="20:54" ht="23.25"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</row>
    <row r="55" spans="20:54" ht="20.25">
      <c r="T55" s="145"/>
      <c r="U55" s="145"/>
      <c r="V55" s="145"/>
      <c r="W55" s="145"/>
      <c r="X55" s="145"/>
      <c r="Y55" s="145"/>
      <c r="Z55" s="145"/>
      <c r="AA55" s="147"/>
      <c r="AB55" s="147"/>
      <c r="AC55" s="147"/>
      <c r="AD55" s="147"/>
      <c r="AE55" s="147"/>
      <c r="AF55" s="147"/>
      <c r="AG55" s="1"/>
      <c r="AH55" s="1"/>
      <c r="AI55" s="145"/>
      <c r="AJ55" s="145"/>
      <c r="AK55" s="145"/>
      <c r="AL55" s="145"/>
      <c r="AM55" s="145"/>
      <c r="AN55" s="145"/>
      <c r="AO55" s="4"/>
      <c r="AP55" s="3"/>
      <c r="AQ55" s="3"/>
      <c r="AR55" s="3"/>
      <c r="AS55" s="3"/>
      <c r="AT55" s="3"/>
      <c r="AU55" s="145"/>
      <c r="AV55" s="145"/>
      <c r="AW55" s="145"/>
      <c r="AX55" s="145"/>
      <c r="AY55" s="1"/>
      <c r="AZ55" s="1"/>
      <c r="BA55" s="1"/>
      <c r="BB55" s="1"/>
    </row>
    <row r="57" spans="20:54" ht="20.25">
      <c r="T57" s="147"/>
      <c r="U57" s="147"/>
      <c r="V57" s="147"/>
      <c r="W57" s="147"/>
      <c r="X57" s="147"/>
      <c r="Y57" s="147"/>
      <c r="Z57" s="147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"/>
      <c r="AL57" s="147"/>
      <c r="AM57" s="147"/>
      <c r="AN57" s="147"/>
      <c r="AO57" s="147"/>
      <c r="AP57" s="147"/>
      <c r="AQ57" s="147"/>
      <c r="AR57" s="147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</row>
    <row r="60" spans="20:54" ht="15.75">
      <c r="T60" s="150"/>
      <c r="U60" s="150"/>
      <c r="V60" s="150"/>
      <c r="W60" s="150"/>
      <c r="X60" s="150"/>
      <c r="Y60" s="150"/>
      <c r="Z60" s="2"/>
      <c r="AA60" s="150"/>
      <c r="AB60" s="150"/>
      <c r="AC60" s="2"/>
      <c r="AD60" s="2"/>
      <c r="AE60" s="2"/>
      <c r="AF60" s="150"/>
      <c r="AG60" s="150"/>
      <c r="AH60" s="150"/>
      <c r="AI60" s="150"/>
      <c r="AJ60" s="150"/>
      <c r="AK60" s="150"/>
      <c r="AL60" s="2"/>
      <c r="AM60" s="2"/>
      <c r="AN60" s="2"/>
      <c r="AO60" s="2"/>
      <c r="AP60" s="2"/>
      <c r="AQ60" s="2"/>
      <c r="AR60" s="150"/>
      <c r="AS60" s="150"/>
      <c r="AT60" s="150"/>
      <c r="AU60" s="150"/>
      <c r="AV60" s="150"/>
      <c r="AW60" s="150"/>
      <c r="AX60" s="2"/>
      <c r="AY60" s="2"/>
      <c r="AZ60" s="2"/>
      <c r="BA60" s="2"/>
      <c r="BB60" s="2"/>
    </row>
    <row r="63" spans="20:54" ht="15" customHeight="1"/>
    <row r="67" spans="20:54"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</row>
    <row r="68" spans="20:54"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</row>
    <row r="72" spans="20:54" ht="23.25"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</row>
    <row r="74" spans="20:54" ht="23.25"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</row>
    <row r="75" spans="20:54" ht="20.25">
      <c r="T75" s="145"/>
      <c r="U75" s="145"/>
      <c r="V75" s="145"/>
      <c r="W75" s="145"/>
      <c r="X75" s="145"/>
      <c r="Y75" s="145"/>
      <c r="Z75" s="145"/>
      <c r="AA75" s="147"/>
      <c r="AB75" s="147"/>
      <c r="AC75" s="147"/>
      <c r="AD75" s="147"/>
      <c r="AE75" s="147"/>
      <c r="AF75" s="147"/>
      <c r="AG75" s="1"/>
      <c r="AH75" s="1"/>
      <c r="AI75" s="145"/>
      <c r="AJ75" s="145"/>
      <c r="AK75" s="145"/>
      <c r="AL75" s="145"/>
      <c r="AM75" s="145"/>
      <c r="AN75" s="145"/>
      <c r="AO75" s="4"/>
      <c r="AP75" s="3"/>
      <c r="AQ75" s="3"/>
      <c r="AR75" s="3"/>
      <c r="AS75" s="3"/>
      <c r="AT75" s="3"/>
      <c r="AU75" s="145"/>
      <c r="AV75" s="145"/>
      <c r="AW75" s="145"/>
      <c r="AX75" s="145"/>
      <c r="AY75" s="1"/>
      <c r="AZ75" s="1"/>
      <c r="BA75" s="1"/>
      <c r="BB75" s="1"/>
    </row>
    <row r="77" spans="20:54" ht="20.25">
      <c r="T77" s="147"/>
      <c r="U77" s="147"/>
      <c r="V77" s="147"/>
      <c r="W77" s="147"/>
      <c r="X77" s="147"/>
      <c r="Y77" s="147"/>
      <c r="Z77" s="147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"/>
      <c r="AL77" s="147"/>
      <c r="AM77" s="147"/>
      <c r="AN77" s="147"/>
      <c r="AO77" s="147"/>
      <c r="AP77" s="147"/>
      <c r="AQ77" s="147"/>
      <c r="AR77" s="147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</row>
    <row r="80" spans="20:54" ht="15.75">
      <c r="T80" s="150"/>
      <c r="U80" s="150"/>
      <c r="V80" s="150"/>
      <c r="W80" s="150"/>
      <c r="X80" s="150"/>
      <c r="Y80" s="150"/>
      <c r="Z80" s="2"/>
      <c r="AA80" s="150"/>
      <c r="AB80" s="150"/>
      <c r="AC80" s="2"/>
      <c r="AD80" s="2"/>
      <c r="AE80" s="2"/>
      <c r="AF80" s="150"/>
      <c r="AG80" s="150"/>
      <c r="AH80" s="150"/>
      <c r="AI80" s="150"/>
      <c r="AJ80" s="150"/>
      <c r="AK80" s="150"/>
      <c r="AL80" s="2"/>
      <c r="AM80" s="2"/>
      <c r="AN80" s="2"/>
      <c r="AO80" s="2"/>
      <c r="AP80" s="2"/>
      <c r="AQ80" s="2"/>
      <c r="AR80" s="150"/>
      <c r="AS80" s="150"/>
      <c r="AT80" s="150"/>
      <c r="AU80" s="150"/>
      <c r="AV80" s="150"/>
      <c r="AW80" s="150"/>
      <c r="AX80" s="2"/>
      <c r="AY80" s="2"/>
      <c r="AZ80" s="2"/>
      <c r="BA80" s="2"/>
      <c r="BB80" s="2"/>
    </row>
    <row r="87" spans="20:54"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</row>
    <row r="88" spans="20:54"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</row>
  </sheetData>
  <mergeCells count="178">
    <mergeCell ref="T80:Y80"/>
    <mergeCell ref="AA80:AB80"/>
    <mergeCell ref="AF80:AK80"/>
    <mergeCell ref="AR80:AW80"/>
    <mergeCell ref="T87:BB88"/>
    <mergeCell ref="T74:BB74"/>
    <mergeCell ref="T75:Z75"/>
    <mergeCell ref="AA75:AF75"/>
    <mergeCell ref="AI75:AN75"/>
    <mergeCell ref="AU75:AX75"/>
    <mergeCell ref="T77:Z77"/>
    <mergeCell ref="AA77:AJ77"/>
    <mergeCell ref="AL77:AR77"/>
    <mergeCell ref="AS77:BB77"/>
    <mergeCell ref="AA42:AB42"/>
    <mergeCell ref="AF42:AK42"/>
    <mergeCell ref="AR42:AW42"/>
    <mergeCell ref="T60:Y60"/>
    <mergeCell ref="AA60:AB60"/>
    <mergeCell ref="AF60:AK60"/>
    <mergeCell ref="AR60:AW60"/>
    <mergeCell ref="T67:BB68"/>
    <mergeCell ref="T72:BB72"/>
    <mergeCell ref="A31:A32"/>
    <mergeCell ref="D23:D24"/>
    <mergeCell ref="D25:D26"/>
    <mergeCell ref="D27:D28"/>
    <mergeCell ref="D29:D30"/>
    <mergeCell ref="E31:N32"/>
    <mergeCell ref="D31:D32"/>
    <mergeCell ref="E27:N28"/>
    <mergeCell ref="E29:N30"/>
    <mergeCell ref="A27:A28"/>
    <mergeCell ref="A29:A30"/>
    <mergeCell ref="B27:C28"/>
    <mergeCell ref="B29:C30"/>
    <mergeCell ref="B31:C32"/>
    <mergeCell ref="A23:A24"/>
    <mergeCell ref="B23:C24"/>
    <mergeCell ref="R19:R20"/>
    <mergeCell ref="O21:O22"/>
    <mergeCell ref="P21:P22"/>
    <mergeCell ref="Q21:Q22"/>
    <mergeCell ref="R21:R22"/>
    <mergeCell ref="R17:R18"/>
    <mergeCell ref="E23:N24"/>
    <mergeCell ref="A25:A26"/>
    <mergeCell ref="B25:C26"/>
    <mergeCell ref="E25:N26"/>
    <mergeCell ref="A15:A18"/>
    <mergeCell ref="A19:A22"/>
    <mergeCell ref="C21:C22"/>
    <mergeCell ref="R15:R16"/>
    <mergeCell ref="D19:D20"/>
    <mergeCell ref="D15:D16"/>
    <mergeCell ref="E17:E18"/>
    <mergeCell ref="G19:G20"/>
    <mergeCell ref="F17:F18"/>
    <mergeCell ref="G17:G18"/>
    <mergeCell ref="D17:D18"/>
    <mergeCell ref="F19:F20"/>
    <mergeCell ref="G15:G16"/>
    <mergeCell ref="H15:H16"/>
    <mergeCell ref="D13:D14"/>
    <mergeCell ref="E13:E14"/>
    <mergeCell ref="N15:N16"/>
    <mergeCell ref="D11:D12"/>
    <mergeCell ref="O17:O18"/>
    <mergeCell ref="P17:P18"/>
    <mergeCell ref="Q17:Q18"/>
    <mergeCell ref="O19:O20"/>
    <mergeCell ref="P19:P20"/>
    <mergeCell ref="Q19:Q2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L17:L18"/>
    <mergeCell ref="M17:M18"/>
    <mergeCell ref="K11:K12"/>
    <mergeCell ref="J11:J12"/>
    <mergeCell ref="E11:E12"/>
    <mergeCell ref="A2:R3"/>
    <mergeCell ref="C4:R4"/>
    <mergeCell ref="O5:Q5"/>
    <mergeCell ref="O6:Q6"/>
    <mergeCell ref="O7:O8"/>
    <mergeCell ref="P7:P8"/>
    <mergeCell ref="Q7:Q8"/>
    <mergeCell ref="O9:O10"/>
    <mergeCell ref="P9:P10"/>
    <mergeCell ref="Q9:Q10"/>
    <mergeCell ref="A4:B6"/>
    <mergeCell ref="A7:A10"/>
    <mergeCell ref="B7:B10"/>
    <mergeCell ref="I9:I10"/>
    <mergeCell ref="C5:E6"/>
    <mergeCell ref="F5:H6"/>
    <mergeCell ref="I5:K6"/>
    <mergeCell ref="R9:R10"/>
    <mergeCell ref="R7:R8"/>
    <mergeCell ref="L5:N6"/>
    <mergeCell ref="C7:E10"/>
    <mergeCell ref="F7:F8"/>
    <mergeCell ref="G7:G8"/>
    <mergeCell ref="F9:F10"/>
    <mergeCell ref="C13:C14"/>
    <mergeCell ref="C17:C18"/>
    <mergeCell ref="B11:B14"/>
    <mergeCell ref="B15:B18"/>
    <mergeCell ref="C19:C20"/>
    <mergeCell ref="C15:C16"/>
    <mergeCell ref="C11:C12"/>
    <mergeCell ref="B19:B22"/>
    <mergeCell ref="A11:A14"/>
    <mergeCell ref="G9:G10"/>
    <mergeCell ref="H7:H8"/>
    <mergeCell ref="H9:H10"/>
    <mergeCell ref="K7:K8"/>
    <mergeCell ref="I7:I8"/>
    <mergeCell ref="J7:J8"/>
    <mergeCell ref="J9:J10"/>
    <mergeCell ref="K9:K10"/>
    <mergeCell ref="R11:R12"/>
    <mergeCell ref="I11:I12"/>
    <mergeCell ref="R13:R14"/>
    <mergeCell ref="E21:E22"/>
    <mergeCell ref="H21:H22"/>
    <mergeCell ref="N17:N18"/>
    <mergeCell ref="I15:K18"/>
    <mergeCell ref="I21:I22"/>
    <mergeCell ref="H19:H20"/>
    <mergeCell ref="H17:H18"/>
    <mergeCell ref="K21:K22"/>
    <mergeCell ref="I19:I20"/>
    <mergeCell ref="J19:J20"/>
    <mergeCell ref="F11:H14"/>
    <mergeCell ref="I13:I14"/>
    <mergeCell ref="J13:J14"/>
    <mergeCell ref="K13:K14"/>
    <mergeCell ref="K19:K20"/>
    <mergeCell ref="L19:N22"/>
    <mergeCell ref="L15:L16"/>
    <mergeCell ref="M15:M16"/>
    <mergeCell ref="G21:G22"/>
    <mergeCell ref="J21:J22"/>
    <mergeCell ref="E19:E20"/>
    <mergeCell ref="E15:E16"/>
    <mergeCell ref="F15:F16"/>
    <mergeCell ref="D21:D22"/>
    <mergeCell ref="F21:F22"/>
    <mergeCell ref="T49:BB50"/>
    <mergeCell ref="T54:BB54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P33:Q33"/>
    <mergeCell ref="T33:BB33"/>
    <mergeCell ref="T35:BB36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T42:Y42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R70"/>
  <sheetViews>
    <sheetView showGridLines="0" workbookViewId="0">
      <selection activeCell="U16" sqref="U16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/>
    <row r="2" spans="1:18" ht="14.45" customHeight="1">
      <c r="A2" s="199" t="str">
        <f>'Nasazení do skupin'!B2</f>
        <v>Pohár ČNS SŽ dvojice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2"/>
    </row>
    <row r="3" spans="1:18" ht="15" customHeight="1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18" ht="32.25" customHeight="1" thickBot="1">
      <c r="A4" s="227" t="s">
        <v>8</v>
      </c>
      <c r="B4" s="228"/>
      <c r="C4" s="206" t="str">
        <f>'Nasazení do skupin'!B3</f>
        <v xml:space="preserve">Bystřice nad Pernštejnem 13.10. 2018 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18" ht="14.45" customHeight="1">
      <c r="A5" s="229"/>
      <c r="B5" s="230"/>
      <c r="C5" s="200">
        <v>1</v>
      </c>
      <c r="D5" s="200"/>
      <c r="E5" s="202"/>
      <c r="F5" s="199">
        <v>2</v>
      </c>
      <c r="G5" s="200"/>
      <c r="H5" s="202"/>
      <c r="I5" s="199">
        <v>3</v>
      </c>
      <c r="J5" s="200"/>
      <c r="K5" s="202"/>
      <c r="L5" s="199">
        <v>4</v>
      </c>
      <c r="M5" s="200"/>
      <c r="N5" s="202"/>
      <c r="O5" s="209" t="s">
        <v>1</v>
      </c>
      <c r="P5" s="210"/>
      <c r="Q5" s="211"/>
      <c r="R5" s="41" t="s">
        <v>2</v>
      </c>
    </row>
    <row r="6" spans="1:18" ht="15" customHeight="1" thickBot="1">
      <c r="A6" s="231"/>
      <c r="B6" s="232"/>
      <c r="C6" s="233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42" t="s">
        <v>4</v>
      </c>
    </row>
    <row r="7" spans="1:18" ht="15" customHeight="1">
      <c r="A7" s="196">
        <v>1</v>
      </c>
      <c r="B7" s="195" t="str">
        <f>'sk A'!B7:B10</f>
        <v>TJ Baník Stříbro</v>
      </c>
      <c r="C7" s="235"/>
      <c r="D7" s="236"/>
      <c r="E7" s="237"/>
      <c r="F7" s="263">
        <v>2</v>
      </c>
      <c r="G7" s="265" t="s">
        <v>5</v>
      </c>
      <c r="H7" s="267">
        <v>0</v>
      </c>
      <c r="I7" s="263">
        <v>2</v>
      </c>
      <c r="J7" s="265" t="s">
        <v>5</v>
      </c>
      <c r="K7" s="267">
        <v>0</v>
      </c>
      <c r="L7" s="263">
        <v>2</v>
      </c>
      <c r="M7" s="265" t="s">
        <v>5</v>
      </c>
      <c r="N7" s="267">
        <f>C19</f>
        <v>0</v>
      </c>
      <c r="O7" s="285">
        <f>F7+I7+L7</f>
        <v>6</v>
      </c>
      <c r="P7" s="289" t="s">
        <v>5</v>
      </c>
      <c r="Q7" s="287">
        <f>H7+K7+N7</f>
        <v>0</v>
      </c>
      <c r="R7" s="269">
        <v>6</v>
      </c>
    </row>
    <row r="8" spans="1:18" ht="15.75" customHeight="1" thickBot="1">
      <c r="A8" s="197"/>
      <c r="B8" s="193"/>
      <c r="C8" s="238"/>
      <c r="D8" s="239"/>
      <c r="E8" s="240"/>
      <c r="F8" s="264"/>
      <c r="G8" s="266"/>
      <c r="H8" s="268"/>
      <c r="I8" s="264"/>
      <c r="J8" s="266"/>
      <c r="K8" s="268"/>
      <c r="L8" s="264"/>
      <c r="M8" s="266"/>
      <c r="N8" s="268"/>
      <c r="O8" s="286"/>
      <c r="P8" s="290"/>
      <c r="Q8" s="288"/>
      <c r="R8" s="270"/>
    </row>
    <row r="9" spans="1:18" ht="15" customHeight="1">
      <c r="A9" s="197"/>
      <c r="B9" s="193"/>
      <c r="C9" s="238"/>
      <c r="D9" s="239"/>
      <c r="E9" s="240"/>
      <c r="F9" s="249">
        <v>20</v>
      </c>
      <c r="G9" s="251" t="s">
        <v>5</v>
      </c>
      <c r="H9" s="253">
        <v>12</v>
      </c>
      <c r="I9" s="249">
        <v>20</v>
      </c>
      <c r="J9" s="251" t="s">
        <v>5</v>
      </c>
      <c r="K9" s="253">
        <v>7</v>
      </c>
      <c r="L9" s="249">
        <v>20</v>
      </c>
      <c r="M9" s="251" t="s">
        <v>5</v>
      </c>
      <c r="N9" s="253">
        <v>9</v>
      </c>
      <c r="O9" s="293">
        <f>F9+I9+L9</f>
        <v>60</v>
      </c>
      <c r="P9" s="291" t="s">
        <v>5</v>
      </c>
      <c r="Q9" s="283">
        <f>H9+K9+N9</f>
        <v>28</v>
      </c>
      <c r="R9" s="271">
        <v>1</v>
      </c>
    </row>
    <row r="10" spans="1:18" ht="15.75" customHeight="1" thickBot="1">
      <c r="A10" s="198"/>
      <c r="B10" s="194"/>
      <c r="C10" s="241"/>
      <c r="D10" s="242"/>
      <c r="E10" s="243"/>
      <c r="F10" s="249"/>
      <c r="G10" s="251"/>
      <c r="H10" s="253"/>
      <c r="I10" s="250"/>
      <c r="J10" s="252"/>
      <c r="K10" s="254"/>
      <c r="L10" s="250"/>
      <c r="M10" s="252"/>
      <c r="N10" s="254"/>
      <c r="O10" s="294"/>
      <c r="P10" s="292"/>
      <c r="Q10" s="284"/>
      <c r="R10" s="272"/>
    </row>
    <row r="11" spans="1:18" ht="15" customHeight="1">
      <c r="A11" s="196">
        <v>2</v>
      </c>
      <c r="B11" s="195" t="str">
        <f>'sk A'!B11:B14</f>
        <v>TJ Peklo "B"</v>
      </c>
      <c r="C11" s="263">
        <f>H7</f>
        <v>0</v>
      </c>
      <c r="D11" s="265" t="s">
        <v>5</v>
      </c>
      <c r="E11" s="265">
        <f>F7</f>
        <v>2</v>
      </c>
      <c r="F11" s="170" t="s">
        <v>34</v>
      </c>
      <c r="G11" s="255"/>
      <c r="H11" s="256"/>
      <c r="I11" s="265">
        <v>0</v>
      </c>
      <c r="J11" s="265" t="s">
        <v>5</v>
      </c>
      <c r="K11" s="267">
        <v>2</v>
      </c>
      <c r="L11" s="263">
        <v>2</v>
      </c>
      <c r="M11" s="265" t="s">
        <v>5</v>
      </c>
      <c r="N11" s="267">
        <v>0</v>
      </c>
      <c r="O11" s="285">
        <f>C11+I11+L11</f>
        <v>2</v>
      </c>
      <c r="P11" s="289" t="s">
        <v>5</v>
      </c>
      <c r="Q11" s="287">
        <f>E11+K11+N11</f>
        <v>4</v>
      </c>
      <c r="R11" s="269">
        <v>2</v>
      </c>
    </row>
    <row r="12" spans="1:18" ht="15.75" customHeight="1" thickBot="1">
      <c r="A12" s="197"/>
      <c r="B12" s="193"/>
      <c r="C12" s="264"/>
      <c r="D12" s="266"/>
      <c r="E12" s="266"/>
      <c r="F12" s="257"/>
      <c r="G12" s="258"/>
      <c r="H12" s="259"/>
      <c r="I12" s="266"/>
      <c r="J12" s="266"/>
      <c r="K12" s="268"/>
      <c r="L12" s="264"/>
      <c r="M12" s="266"/>
      <c r="N12" s="268"/>
      <c r="O12" s="286"/>
      <c r="P12" s="290"/>
      <c r="Q12" s="288"/>
      <c r="R12" s="270"/>
    </row>
    <row r="13" spans="1:18" ht="15" customHeight="1">
      <c r="A13" s="197"/>
      <c r="B13" s="193"/>
      <c r="C13" s="249">
        <f>H9</f>
        <v>12</v>
      </c>
      <c r="D13" s="251" t="s">
        <v>5</v>
      </c>
      <c r="E13" s="251">
        <f>F9</f>
        <v>20</v>
      </c>
      <c r="F13" s="257"/>
      <c r="G13" s="258"/>
      <c r="H13" s="259"/>
      <c r="I13" s="251">
        <v>10</v>
      </c>
      <c r="J13" s="251" t="s">
        <v>5</v>
      </c>
      <c r="K13" s="253">
        <v>20</v>
      </c>
      <c r="L13" s="249">
        <v>20</v>
      </c>
      <c r="M13" s="251" t="s">
        <v>5</v>
      </c>
      <c r="N13" s="253">
        <v>10</v>
      </c>
      <c r="O13" s="293">
        <f>L13+I13+C13</f>
        <v>42</v>
      </c>
      <c r="P13" s="291" t="s">
        <v>5</v>
      </c>
      <c r="Q13" s="283">
        <f>E13+K13+N13</f>
        <v>50</v>
      </c>
      <c r="R13" s="271">
        <v>3</v>
      </c>
    </row>
    <row r="14" spans="1:18" ht="15.75" customHeight="1" thickBot="1">
      <c r="A14" s="198"/>
      <c r="B14" s="194"/>
      <c r="C14" s="250"/>
      <c r="D14" s="252"/>
      <c r="E14" s="252"/>
      <c r="F14" s="260"/>
      <c r="G14" s="261"/>
      <c r="H14" s="262"/>
      <c r="I14" s="251"/>
      <c r="J14" s="251"/>
      <c r="K14" s="253"/>
      <c r="L14" s="250"/>
      <c r="M14" s="252"/>
      <c r="N14" s="254"/>
      <c r="O14" s="294"/>
      <c r="P14" s="292"/>
      <c r="Q14" s="284"/>
      <c r="R14" s="272"/>
    </row>
    <row r="15" spans="1:18" ht="15" customHeight="1">
      <c r="A15" s="196">
        <v>3</v>
      </c>
      <c r="B15" s="195" t="str">
        <f>'Nasazení do skupin'!B7</f>
        <v>NK Climax Vsetín "B"</v>
      </c>
      <c r="C15" s="263">
        <v>0</v>
      </c>
      <c r="D15" s="265" t="s">
        <v>5</v>
      </c>
      <c r="E15" s="267">
        <f>I7</f>
        <v>2</v>
      </c>
      <c r="F15" s="273">
        <f>K11</f>
        <v>2</v>
      </c>
      <c r="G15" s="274" t="s">
        <v>5</v>
      </c>
      <c r="H15" s="274">
        <f>I11</f>
        <v>0</v>
      </c>
      <c r="I15" s="155"/>
      <c r="J15" s="156"/>
      <c r="K15" s="157"/>
      <c r="L15" s="275">
        <v>2</v>
      </c>
      <c r="M15" s="275" t="s">
        <v>5</v>
      </c>
      <c r="N15" s="277">
        <v>0</v>
      </c>
      <c r="O15" s="285">
        <f>C15+F15+L15</f>
        <v>4</v>
      </c>
      <c r="P15" s="289" t="s">
        <v>5</v>
      </c>
      <c r="Q15" s="287">
        <f>H15+E15+N15</f>
        <v>2</v>
      </c>
      <c r="R15" s="269">
        <v>4</v>
      </c>
    </row>
    <row r="16" spans="1:18" ht="15.75" customHeight="1" thickBot="1">
      <c r="A16" s="197"/>
      <c r="B16" s="193"/>
      <c r="C16" s="264"/>
      <c r="D16" s="266"/>
      <c r="E16" s="268"/>
      <c r="F16" s="264"/>
      <c r="G16" s="266"/>
      <c r="H16" s="266"/>
      <c r="I16" s="158"/>
      <c r="J16" s="159"/>
      <c r="K16" s="160"/>
      <c r="L16" s="276"/>
      <c r="M16" s="276"/>
      <c r="N16" s="278"/>
      <c r="O16" s="286"/>
      <c r="P16" s="290"/>
      <c r="Q16" s="288"/>
      <c r="R16" s="270"/>
    </row>
    <row r="17" spans="1:18" ht="15" customHeight="1">
      <c r="A17" s="197"/>
      <c r="B17" s="193"/>
      <c r="C17" s="249">
        <f>K9</f>
        <v>7</v>
      </c>
      <c r="D17" s="251" t="s">
        <v>5</v>
      </c>
      <c r="E17" s="253">
        <f>I9</f>
        <v>20</v>
      </c>
      <c r="F17" s="249">
        <v>12</v>
      </c>
      <c r="G17" s="251" t="s">
        <v>5</v>
      </c>
      <c r="H17" s="251">
        <v>20</v>
      </c>
      <c r="I17" s="158"/>
      <c r="J17" s="159"/>
      <c r="K17" s="160"/>
      <c r="L17" s="279">
        <v>20</v>
      </c>
      <c r="M17" s="279" t="s">
        <v>5</v>
      </c>
      <c r="N17" s="281">
        <v>9</v>
      </c>
      <c r="O17" s="293">
        <f>F17+C17+L17</f>
        <v>39</v>
      </c>
      <c r="P17" s="291" t="s">
        <v>5</v>
      </c>
      <c r="Q17" s="283">
        <f>H17+E17+N17</f>
        <v>49</v>
      </c>
      <c r="R17" s="271">
        <v>2</v>
      </c>
    </row>
    <row r="18" spans="1:18" ht="15.75" customHeight="1" thickBot="1">
      <c r="A18" s="198"/>
      <c r="B18" s="194"/>
      <c r="C18" s="250"/>
      <c r="D18" s="252"/>
      <c r="E18" s="254"/>
      <c r="F18" s="250"/>
      <c r="G18" s="252"/>
      <c r="H18" s="252"/>
      <c r="I18" s="161"/>
      <c r="J18" s="162"/>
      <c r="K18" s="163"/>
      <c r="L18" s="280"/>
      <c r="M18" s="280"/>
      <c r="N18" s="282"/>
      <c r="O18" s="294"/>
      <c r="P18" s="292"/>
      <c r="Q18" s="284"/>
      <c r="R18" s="272"/>
    </row>
    <row r="19" spans="1:18" ht="15" customHeight="1">
      <c r="A19" s="196">
        <v>4</v>
      </c>
      <c r="B19" s="195" t="str">
        <f>'sk A'!B19:B22</f>
        <v xml:space="preserve">TJ Slavoj Český Brod "B" </v>
      </c>
      <c r="C19" s="263">
        <v>0</v>
      </c>
      <c r="D19" s="265" t="s">
        <v>5</v>
      </c>
      <c r="E19" s="267">
        <f>L7</f>
        <v>2</v>
      </c>
      <c r="F19" s="263">
        <f>N11</f>
        <v>0</v>
      </c>
      <c r="G19" s="265" t="s">
        <v>5</v>
      </c>
      <c r="H19" s="267">
        <f>L11</f>
        <v>2</v>
      </c>
      <c r="I19" s="273">
        <f>N15</f>
        <v>0</v>
      </c>
      <c r="J19" s="274" t="s">
        <v>5</v>
      </c>
      <c r="K19" s="274">
        <f>L15</f>
        <v>2</v>
      </c>
      <c r="L19" s="179">
        <v>2018</v>
      </c>
      <c r="M19" s="180"/>
      <c r="N19" s="181"/>
      <c r="O19" s="285">
        <f>F19+I19+C19</f>
        <v>0</v>
      </c>
      <c r="P19" s="289" t="s">
        <v>5</v>
      </c>
      <c r="Q19" s="287">
        <f>H19+K19+E19</f>
        <v>6</v>
      </c>
      <c r="R19" s="269">
        <v>0</v>
      </c>
    </row>
    <row r="20" spans="1:18" ht="15.75" customHeight="1" thickBot="1">
      <c r="A20" s="197"/>
      <c r="B20" s="193"/>
      <c r="C20" s="264"/>
      <c r="D20" s="266"/>
      <c r="E20" s="268"/>
      <c r="F20" s="264"/>
      <c r="G20" s="266"/>
      <c r="H20" s="268"/>
      <c r="I20" s="264"/>
      <c r="J20" s="266"/>
      <c r="K20" s="266"/>
      <c r="L20" s="182"/>
      <c r="M20" s="183"/>
      <c r="N20" s="184"/>
      <c r="O20" s="286"/>
      <c r="P20" s="290"/>
      <c r="Q20" s="288"/>
      <c r="R20" s="270"/>
    </row>
    <row r="21" spans="1:18" ht="15" customHeight="1">
      <c r="A21" s="197"/>
      <c r="B21" s="193"/>
      <c r="C21" s="249">
        <f>N9</f>
        <v>9</v>
      </c>
      <c r="D21" s="251" t="s">
        <v>5</v>
      </c>
      <c r="E21" s="253">
        <f>L9</f>
        <v>20</v>
      </c>
      <c r="F21" s="249">
        <f>N13</f>
        <v>10</v>
      </c>
      <c r="G21" s="251" t="s">
        <v>5</v>
      </c>
      <c r="H21" s="253">
        <f>L13</f>
        <v>20</v>
      </c>
      <c r="I21" s="249">
        <f>N17</f>
        <v>9</v>
      </c>
      <c r="J21" s="251" t="s">
        <v>5</v>
      </c>
      <c r="K21" s="251">
        <f>L17</f>
        <v>20</v>
      </c>
      <c r="L21" s="182"/>
      <c r="M21" s="183"/>
      <c r="N21" s="184"/>
      <c r="O21" s="293">
        <f>F21+I21+C21</f>
        <v>28</v>
      </c>
      <c r="P21" s="291" t="s">
        <v>5</v>
      </c>
      <c r="Q21" s="283">
        <f>H21+K21+E21</f>
        <v>60</v>
      </c>
      <c r="R21" s="271">
        <v>4</v>
      </c>
    </row>
    <row r="22" spans="1:18" ht="15.75" customHeight="1" thickBot="1">
      <c r="A22" s="198"/>
      <c r="B22" s="194"/>
      <c r="C22" s="250"/>
      <c r="D22" s="252"/>
      <c r="E22" s="254"/>
      <c r="F22" s="250"/>
      <c r="G22" s="252"/>
      <c r="H22" s="254"/>
      <c r="I22" s="250"/>
      <c r="J22" s="252"/>
      <c r="K22" s="252"/>
      <c r="L22" s="185"/>
      <c r="M22" s="186"/>
      <c r="N22" s="187"/>
      <c r="O22" s="294"/>
      <c r="P22" s="292"/>
      <c r="Q22" s="284"/>
      <c r="R22" s="272">
        <v>4.0999999999999996</v>
      </c>
    </row>
    <row r="27" spans="1:18" ht="15" customHeight="1"/>
    <row r="31" spans="1:18" ht="14.45" customHeight="1"/>
    <row r="32" spans="1:18" ht="14.45" customHeight="1"/>
    <row r="45" ht="15" customHeight="1"/>
    <row r="49" ht="14.45" customHeight="1"/>
    <row r="50" ht="14.45" customHeight="1"/>
    <row r="69" ht="14.45" customHeight="1"/>
    <row r="70" ht="14.45" customHeight="1"/>
  </sheetData>
  <mergeCells count="125">
    <mergeCell ref="A2:R3"/>
    <mergeCell ref="C4:R4"/>
    <mergeCell ref="O5:Q5"/>
    <mergeCell ref="O6:Q6"/>
    <mergeCell ref="L19:N22"/>
    <mergeCell ref="O7:O8"/>
    <mergeCell ref="O9:O10"/>
    <mergeCell ref="O11:O12"/>
    <mergeCell ref="O13:O14"/>
    <mergeCell ref="O15:O16"/>
    <mergeCell ref="O21:O22"/>
    <mergeCell ref="R19:R20"/>
    <mergeCell ref="R21:R22"/>
    <mergeCell ref="O17:O18"/>
    <mergeCell ref="P17:P18"/>
    <mergeCell ref="A19:A22"/>
    <mergeCell ref="C19:C20"/>
    <mergeCell ref="D19:D20"/>
    <mergeCell ref="E19:E20"/>
    <mergeCell ref="F19:F20"/>
    <mergeCell ref="I21:I22"/>
    <mergeCell ref="P7:P8"/>
    <mergeCell ref="Q7:Q8"/>
    <mergeCell ref="P9:P10"/>
    <mergeCell ref="Q9:Q10"/>
    <mergeCell ref="P11:P12"/>
    <mergeCell ref="Q11:Q12"/>
    <mergeCell ref="P13:P14"/>
    <mergeCell ref="Q13:Q14"/>
    <mergeCell ref="Q21:Q22"/>
    <mergeCell ref="P15:P16"/>
    <mergeCell ref="P19:P20"/>
    <mergeCell ref="P21:P22"/>
    <mergeCell ref="Q15:Q16"/>
    <mergeCell ref="J21:J22"/>
    <mergeCell ref="K21:K22"/>
    <mergeCell ref="O19:O20"/>
    <mergeCell ref="C21:C22"/>
    <mergeCell ref="D21:D22"/>
    <mergeCell ref="E21:E22"/>
    <mergeCell ref="F21:F22"/>
    <mergeCell ref="G21:G22"/>
    <mergeCell ref="B19:B22"/>
    <mergeCell ref="Q19:Q20"/>
    <mergeCell ref="H21:H22"/>
    <mergeCell ref="G19:G20"/>
    <mergeCell ref="H19:H20"/>
    <mergeCell ref="I19:I20"/>
    <mergeCell ref="J19:J20"/>
    <mergeCell ref="K19:K20"/>
    <mergeCell ref="A15:A18"/>
    <mergeCell ref="C15:C16"/>
    <mergeCell ref="D15:D16"/>
    <mergeCell ref="E15:E16"/>
    <mergeCell ref="F15:F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R17:R18"/>
    <mergeCell ref="M17:M18"/>
    <mergeCell ref="N17:N18"/>
    <mergeCell ref="B15:B18"/>
    <mergeCell ref="Q17:Q18"/>
    <mergeCell ref="L17:L18"/>
    <mergeCell ref="I15:K18"/>
    <mergeCell ref="R13:R14"/>
    <mergeCell ref="R7:R8"/>
    <mergeCell ref="I7:I8"/>
    <mergeCell ref="J7:J8"/>
    <mergeCell ref="K7:K8"/>
    <mergeCell ref="L7:L8"/>
    <mergeCell ref="M7:M8"/>
    <mergeCell ref="N7:N8"/>
    <mergeCell ref="I11:I12"/>
    <mergeCell ref="J11:J12"/>
    <mergeCell ref="K11:K12"/>
    <mergeCell ref="L11:L12"/>
    <mergeCell ref="M11:M12"/>
    <mergeCell ref="L9:L10"/>
    <mergeCell ref="M9:M10"/>
    <mergeCell ref="A4:B6"/>
    <mergeCell ref="C5:E6"/>
    <mergeCell ref="F5:H6"/>
    <mergeCell ref="R11:R12"/>
    <mergeCell ref="R9:R10"/>
    <mergeCell ref="A11:A14"/>
    <mergeCell ref="B11:B14"/>
    <mergeCell ref="I5:K6"/>
    <mergeCell ref="L5:N6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I13:I14"/>
    <mergeCell ref="J13:J14"/>
    <mergeCell ref="K13:K14"/>
    <mergeCell ref="L13:L14"/>
    <mergeCell ref="C13:C14"/>
    <mergeCell ref="D13:D14"/>
    <mergeCell ref="E13:E14"/>
    <mergeCell ref="N9:N10"/>
    <mergeCell ref="F11:H14"/>
    <mergeCell ref="F7:F8"/>
    <mergeCell ref="G7:G8"/>
    <mergeCell ref="H7:H8"/>
    <mergeCell ref="A7:A10"/>
    <mergeCell ref="B7:B10"/>
    <mergeCell ref="C7:E10"/>
    <mergeCell ref="M13:M1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88"/>
  <sheetViews>
    <sheetView showGridLines="0" workbookViewId="0">
      <selection activeCell="P27" sqref="P27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7" width="5.42578125" customWidth="1"/>
    <col min="18" max="18" width="11.8554687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199" t="str">
        <f>'Nasazení do skupin'!B2</f>
        <v>Pohár ČNS SŽ dvojice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1"/>
      <c r="M2" s="201"/>
      <c r="N2" s="201"/>
      <c r="O2" s="200"/>
      <c r="P2" s="200"/>
      <c r="Q2" s="200"/>
      <c r="R2" s="202"/>
    </row>
    <row r="3" spans="1:26" ht="15.75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26" ht="32.25" customHeight="1" thickBot="1">
      <c r="A4" s="227" t="s">
        <v>6</v>
      </c>
      <c r="B4" s="228"/>
      <c r="C4" s="206" t="str">
        <f>'Nasazení do skupin'!B3</f>
        <v xml:space="preserve">Bystřice nad Pernštejnem 13.10. 2018 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26" ht="15" customHeight="1">
      <c r="A5" s="229"/>
      <c r="B5" s="230"/>
      <c r="C5" s="200">
        <v>1</v>
      </c>
      <c r="D5" s="200"/>
      <c r="E5" s="202"/>
      <c r="F5" s="199">
        <v>2</v>
      </c>
      <c r="G5" s="200"/>
      <c r="H5" s="202"/>
      <c r="I5" s="199">
        <v>3</v>
      </c>
      <c r="J5" s="200"/>
      <c r="K5" s="202"/>
      <c r="L5" s="199">
        <v>4</v>
      </c>
      <c r="M5" s="200"/>
      <c r="N5" s="202"/>
      <c r="O5" s="209" t="s">
        <v>1</v>
      </c>
      <c r="P5" s="210"/>
      <c r="Q5" s="211"/>
      <c r="R5" s="29" t="s">
        <v>2</v>
      </c>
    </row>
    <row r="6" spans="1:26" ht="15.75" customHeight="1" thickBot="1">
      <c r="A6" s="231"/>
      <c r="B6" s="232"/>
      <c r="C6" s="233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30" t="s">
        <v>4</v>
      </c>
    </row>
    <row r="7" spans="1:26" ht="15" customHeight="1">
      <c r="A7" s="196">
        <v>1</v>
      </c>
      <c r="B7" s="195" t="str">
        <f>'Nasazení do skupin'!B10</f>
        <v>NK Climax Vsetín "A"</v>
      </c>
      <c r="C7" s="235"/>
      <c r="D7" s="236"/>
      <c r="E7" s="237"/>
      <c r="F7" s="188"/>
      <c r="G7" s="189"/>
      <c r="H7" s="164"/>
      <c r="I7" s="188"/>
      <c r="J7" s="189"/>
      <c r="K7" s="164"/>
      <c r="L7" s="25"/>
      <c r="M7" s="25"/>
      <c r="N7" s="25"/>
      <c r="O7" s="215"/>
      <c r="P7" s="217"/>
      <c r="Q7" s="219"/>
      <c r="R7" s="190"/>
      <c r="Y7" s="19"/>
    </row>
    <row r="8" spans="1:26" ht="15.75" customHeight="1" thickBot="1">
      <c r="A8" s="197"/>
      <c r="B8" s="193"/>
      <c r="C8" s="238"/>
      <c r="D8" s="239"/>
      <c r="E8" s="240"/>
      <c r="F8" s="167"/>
      <c r="G8" s="169"/>
      <c r="H8" s="165"/>
      <c r="I8" s="167"/>
      <c r="J8" s="169"/>
      <c r="K8" s="165"/>
      <c r="L8" s="26"/>
      <c r="M8" s="26"/>
      <c r="N8" s="26"/>
      <c r="O8" s="216"/>
      <c r="P8" s="218"/>
      <c r="Q8" s="220"/>
      <c r="R8" s="191"/>
    </row>
    <row r="9" spans="1:26" ht="15" customHeight="1">
      <c r="A9" s="197"/>
      <c r="B9" s="193"/>
      <c r="C9" s="238"/>
      <c r="D9" s="239"/>
      <c r="E9" s="240"/>
      <c r="F9" s="143"/>
      <c r="G9" s="141"/>
      <c r="H9" s="153"/>
      <c r="I9" s="143"/>
      <c r="J9" s="141"/>
      <c r="K9" s="153"/>
      <c r="L9" s="27"/>
      <c r="M9" s="27"/>
      <c r="N9" s="27"/>
      <c r="O9" s="221"/>
      <c r="P9" s="223"/>
      <c r="Q9" s="225"/>
      <c r="R9" s="151"/>
      <c r="X9" s="19"/>
      <c r="Y9" s="19"/>
      <c r="Z9" s="19"/>
    </row>
    <row r="10" spans="1:26" ht="15.75" customHeight="1" thickBot="1">
      <c r="A10" s="198"/>
      <c r="B10" s="194"/>
      <c r="C10" s="241"/>
      <c r="D10" s="242"/>
      <c r="E10" s="243"/>
      <c r="F10" s="143"/>
      <c r="G10" s="141"/>
      <c r="H10" s="153"/>
      <c r="I10" s="144"/>
      <c r="J10" s="142"/>
      <c r="K10" s="154"/>
      <c r="L10" s="28"/>
      <c r="M10" s="28"/>
      <c r="N10" s="28"/>
      <c r="O10" s="222"/>
      <c r="P10" s="224"/>
      <c r="Q10" s="226"/>
      <c r="R10" s="152"/>
      <c r="X10" s="19"/>
      <c r="Y10" s="19"/>
      <c r="Z10" s="19"/>
    </row>
    <row r="11" spans="1:26" ht="15" customHeight="1">
      <c r="A11" s="196">
        <v>2</v>
      </c>
      <c r="B11" s="195" t="str">
        <f>'Nasazení do skupin'!B11</f>
        <v>SK Liapor Karlovy Vary "A"</v>
      </c>
      <c r="C11" s="188"/>
      <c r="D11" s="189"/>
      <c r="E11" s="189"/>
      <c r="F11" s="170" t="s">
        <v>34</v>
      </c>
      <c r="G11" s="255"/>
      <c r="H11" s="256"/>
      <c r="I11" s="189"/>
      <c r="J11" s="189"/>
      <c r="K11" s="164"/>
      <c r="L11" s="25"/>
      <c r="M11" s="25"/>
      <c r="N11" s="25"/>
      <c r="O11" s="215"/>
      <c r="P11" s="217"/>
      <c r="Q11" s="219"/>
      <c r="R11" s="190"/>
    </row>
    <row r="12" spans="1:26" ht="15.75" customHeight="1" thickBot="1">
      <c r="A12" s="197"/>
      <c r="B12" s="193"/>
      <c r="C12" s="167"/>
      <c r="D12" s="169"/>
      <c r="E12" s="169"/>
      <c r="F12" s="257"/>
      <c r="G12" s="258"/>
      <c r="H12" s="259"/>
      <c r="I12" s="169"/>
      <c r="J12" s="169"/>
      <c r="K12" s="165"/>
      <c r="L12" s="26"/>
      <c r="M12" s="26"/>
      <c r="N12" s="26"/>
      <c r="O12" s="216"/>
      <c r="P12" s="218"/>
      <c r="Q12" s="220"/>
      <c r="R12" s="191"/>
    </row>
    <row r="13" spans="1:26" ht="15" customHeight="1">
      <c r="A13" s="197"/>
      <c r="B13" s="193"/>
      <c r="C13" s="143"/>
      <c r="D13" s="141"/>
      <c r="E13" s="141"/>
      <c r="F13" s="257"/>
      <c r="G13" s="258"/>
      <c r="H13" s="259"/>
      <c r="I13" s="141"/>
      <c r="J13" s="141"/>
      <c r="K13" s="153"/>
      <c r="L13" s="27"/>
      <c r="M13" s="27"/>
      <c r="N13" s="27"/>
      <c r="O13" s="221"/>
      <c r="P13" s="223"/>
      <c r="Q13" s="225"/>
      <c r="R13" s="151"/>
    </row>
    <row r="14" spans="1:26" ht="15.75" customHeight="1" thickBot="1">
      <c r="A14" s="198"/>
      <c r="B14" s="194"/>
      <c r="C14" s="144"/>
      <c r="D14" s="142"/>
      <c r="E14" s="142"/>
      <c r="F14" s="260"/>
      <c r="G14" s="261"/>
      <c r="H14" s="262"/>
      <c r="I14" s="141"/>
      <c r="J14" s="141"/>
      <c r="K14" s="153"/>
      <c r="L14" s="27"/>
      <c r="M14" s="27"/>
      <c r="N14" s="27"/>
      <c r="O14" s="222"/>
      <c r="P14" s="224"/>
      <c r="Q14" s="226"/>
      <c r="R14" s="152"/>
    </row>
    <row r="15" spans="1:26" ht="15" customHeight="1">
      <c r="A15" s="196">
        <v>3</v>
      </c>
      <c r="B15" s="195" t="str">
        <f>'Nasazení do skupin'!B12</f>
        <v>MNK Modřice "B" MIX</v>
      </c>
      <c r="C15" s="188"/>
      <c r="D15" s="189"/>
      <c r="E15" s="164"/>
      <c r="F15" s="166"/>
      <c r="G15" s="168"/>
      <c r="H15" s="168"/>
      <c r="I15" s="155"/>
      <c r="J15" s="156"/>
      <c r="K15" s="157"/>
      <c r="L15" s="188"/>
      <c r="M15" s="189"/>
      <c r="N15" s="164"/>
      <c r="O15" s="215"/>
      <c r="P15" s="217"/>
      <c r="Q15" s="219"/>
      <c r="R15" s="190"/>
    </row>
    <row r="16" spans="1:26" ht="15.75" customHeight="1" thickBot="1">
      <c r="A16" s="197"/>
      <c r="B16" s="193"/>
      <c r="C16" s="167"/>
      <c r="D16" s="169"/>
      <c r="E16" s="165"/>
      <c r="F16" s="167"/>
      <c r="G16" s="169"/>
      <c r="H16" s="169"/>
      <c r="I16" s="158"/>
      <c r="J16" s="159"/>
      <c r="K16" s="160"/>
      <c r="L16" s="167"/>
      <c r="M16" s="169"/>
      <c r="N16" s="165"/>
      <c r="O16" s="216"/>
      <c r="P16" s="218"/>
      <c r="Q16" s="220"/>
      <c r="R16" s="191"/>
    </row>
    <row r="17" spans="1:28" ht="15" customHeight="1">
      <c r="A17" s="197"/>
      <c r="B17" s="193"/>
      <c r="C17" s="143"/>
      <c r="D17" s="141"/>
      <c r="E17" s="153"/>
      <c r="F17" s="143"/>
      <c r="G17" s="141"/>
      <c r="H17" s="141"/>
      <c r="I17" s="158"/>
      <c r="J17" s="159"/>
      <c r="K17" s="160"/>
      <c r="L17" s="143"/>
      <c r="M17" s="141"/>
      <c r="N17" s="153"/>
      <c r="O17" s="221"/>
      <c r="P17" s="223"/>
      <c r="Q17" s="225"/>
      <c r="R17" s="151"/>
    </row>
    <row r="18" spans="1:28" ht="15.75" customHeight="1" thickBot="1">
      <c r="A18" s="198"/>
      <c r="B18" s="194"/>
      <c r="C18" s="144"/>
      <c r="D18" s="142"/>
      <c r="E18" s="154"/>
      <c r="F18" s="144"/>
      <c r="G18" s="142"/>
      <c r="H18" s="142"/>
      <c r="I18" s="161"/>
      <c r="J18" s="162"/>
      <c r="K18" s="163"/>
      <c r="L18" s="144"/>
      <c r="M18" s="142"/>
      <c r="N18" s="154"/>
      <c r="O18" s="222"/>
      <c r="P18" s="224"/>
      <c r="Q18" s="226"/>
      <c r="R18" s="152"/>
    </row>
    <row r="19" spans="1:28" ht="15" customHeight="1">
      <c r="A19" s="196">
        <v>4</v>
      </c>
      <c r="B19" s="195" t="str">
        <f>'Nasazení do skupin'!B13</f>
        <v>TJ Peklo "D"</v>
      </c>
      <c r="C19" s="188"/>
      <c r="D19" s="189"/>
      <c r="E19" s="164"/>
      <c r="F19" s="188"/>
      <c r="G19" s="189"/>
      <c r="H19" s="164"/>
      <c r="I19" s="166"/>
      <c r="J19" s="168"/>
      <c r="K19" s="168"/>
      <c r="L19" s="179">
        <v>2018</v>
      </c>
      <c r="M19" s="180"/>
      <c r="N19" s="181"/>
      <c r="O19" s="217"/>
      <c r="P19" s="217"/>
      <c r="Q19" s="219"/>
      <c r="R19" s="190"/>
    </row>
    <row r="20" spans="1:28" ht="15.75" customHeight="1" thickBot="1">
      <c r="A20" s="197"/>
      <c r="B20" s="193"/>
      <c r="C20" s="167"/>
      <c r="D20" s="169"/>
      <c r="E20" s="165"/>
      <c r="F20" s="167"/>
      <c r="G20" s="169"/>
      <c r="H20" s="165"/>
      <c r="I20" s="167"/>
      <c r="J20" s="169"/>
      <c r="K20" s="169"/>
      <c r="L20" s="182"/>
      <c r="M20" s="183"/>
      <c r="N20" s="184"/>
      <c r="O20" s="218"/>
      <c r="P20" s="218"/>
      <c r="Q20" s="220"/>
      <c r="R20" s="191"/>
    </row>
    <row r="21" spans="1:28" ht="15" customHeight="1">
      <c r="A21" s="197"/>
      <c r="B21" s="193"/>
      <c r="C21" s="143"/>
      <c r="D21" s="141"/>
      <c r="E21" s="153"/>
      <c r="F21" s="143"/>
      <c r="G21" s="141"/>
      <c r="H21" s="153"/>
      <c r="I21" s="143"/>
      <c r="J21" s="141"/>
      <c r="K21" s="141"/>
      <c r="L21" s="182"/>
      <c r="M21" s="183"/>
      <c r="N21" s="184"/>
      <c r="O21" s="244"/>
      <c r="P21" s="223"/>
      <c r="Q21" s="225"/>
      <c r="R21" s="151"/>
    </row>
    <row r="22" spans="1:28" ht="15.75" customHeight="1" thickBot="1">
      <c r="A22" s="198"/>
      <c r="B22" s="194"/>
      <c r="C22" s="144"/>
      <c r="D22" s="142"/>
      <c r="E22" s="154"/>
      <c r="F22" s="144"/>
      <c r="G22" s="142"/>
      <c r="H22" s="154"/>
      <c r="I22" s="144"/>
      <c r="J22" s="142"/>
      <c r="K22" s="142"/>
      <c r="L22" s="185"/>
      <c r="M22" s="186"/>
      <c r="N22" s="187"/>
      <c r="O22" s="245"/>
      <c r="P22" s="224"/>
      <c r="Q22" s="226"/>
      <c r="R22" s="152"/>
    </row>
    <row r="23" spans="1:28" ht="15" customHeight="1">
      <c r="A23" s="247"/>
      <c r="B23" s="246"/>
      <c r="C23" s="246"/>
      <c r="D23" s="248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0"/>
      <c r="P23" s="21"/>
      <c r="Q23" s="21"/>
      <c r="R23" s="22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5" customHeight="1">
      <c r="A24" s="247"/>
      <c r="B24" s="246"/>
      <c r="C24" s="246"/>
      <c r="D24" s="248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3"/>
      <c r="P24" s="21"/>
      <c r="Q24" s="19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3.15" customHeight="1">
      <c r="A25" s="247"/>
      <c r="B25" s="246"/>
      <c r="C25" s="246"/>
      <c r="D25" s="248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0"/>
      <c r="P25" s="21"/>
      <c r="Q25" s="21"/>
      <c r="R25" s="22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3.15" customHeight="1">
      <c r="A26" s="247"/>
      <c r="B26" s="246"/>
      <c r="C26" s="246"/>
      <c r="D26" s="248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3"/>
      <c r="P26" s="21"/>
      <c r="Q26" s="19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5" customHeight="1">
      <c r="A27" s="247"/>
      <c r="B27" s="246"/>
      <c r="C27" s="246"/>
      <c r="D27" s="248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0"/>
      <c r="P27" s="21"/>
      <c r="Q27" s="21"/>
      <c r="R27" s="22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21.75" customHeight="1">
      <c r="A28" s="247"/>
      <c r="B28" s="246"/>
      <c r="C28" s="246"/>
      <c r="D28" s="248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3"/>
      <c r="P28" s="21"/>
      <c r="Q28" s="19"/>
      <c r="R28" s="22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" customHeight="1">
      <c r="A29" s="247"/>
      <c r="B29" s="246"/>
      <c r="C29" s="246"/>
      <c r="D29" s="248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0"/>
      <c r="P29" s="21"/>
      <c r="Q29" s="21"/>
      <c r="R29" s="22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" customHeight="1">
      <c r="A30" s="247"/>
      <c r="B30" s="246"/>
      <c r="C30" s="246"/>
      <c r="D30" s="248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3"/>
      <c r="P30" s="21"/>
      <c r="Q30" s="19"/>
      <c r="R30" s="22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customHeight="1">
      <c r="A31" s="247"/>
      <c r="B31" s="246"/>
      <c r="C31" s="246"/>
      <c r="D31" s="248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0"/>
      <c r="P31" s="21"/>
      <c r="Q31" s="21"/>
      <c r="R31" s="22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" customHeight="1">
      <c r="A32" s="247"/>
      <c r="B32" s="246"/>
      <c r="C32" s="246"/>
      <c r="D32" s="248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3"/>
      <c r="P32" s="21"/>
      <c r="Q32" s="19"/>
      <c r="R32" s="22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6:54" ht="23.25">
      <c r="P33" s="149"/>
      <c r="Q33" s="149"/>
      <c r="R33" s="31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</row>
    <row r="35" spans="16:54"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</row>
    <row r="36" spans="16:54"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</row>
    <row r="37" spans="16:54" ht="20.25">
      <c r="T37" s="145"/>
      <c r="U37" s="145"/>
      <c r="V37" s="145"/>
      <c r="W37" s="145"/>
      <c r="X37" s="145"/>
      <c r="Y37" s="145"/>
      <c r="Z37" s="145"/>
      <c r="AA37" s="147"/>
      <c r="AB37" s="147"/>
      <c r="AC37" s="147"/>
      <c r="AD37" s="147"/>
      <c r="AE37" s="147"/>
      <c r="AF37" s="147"/>
      <c r="AG37" s="1"/>
      <c r="AH37" s="1"/>
      <c r="AI37" s="145"/>
      <c r="AJ37" s="145"/>
      <c r="AK37" s="145"/>
      <c r="AL37" s="145"/>
      <c r="AM37" s="145"/>
      <c r="AN37" s="145"/>
      <c r="AO37" s="4"/>
      <c r="AP37" s="3"/>
      <c r="AQ37" s="3"/>
      <c r="AR37" s="3"/>
      <c r="AS37" s="3"/>
      <c r="AT37" s="3"/>
      <c r="AU37" s="145"/>
      <c r="AV37" s="145"/>
      <c r="AW37" s="145"/>
      <c r="AX37" s="145"/>
      <c r="AY37" s="1"/>
      <c r="AZ37" s="1"/>
      <c r="BA37" s="1"/>
      <c r="BB37" s="1"/>
    </row>
    <row r="39" spans="16:54" ht="20.25">
      <c r="T39" s="147"/>
      <c r="U39" s="147"/>
      <c r="V39" s="147"/>
      <c r="W39" s="147"/>
      <c r="X39" s="147"/>
      <c r="Y39" s="147"/>
      <c r="Z39" s="147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"/>
      <c r="AL39" s="147"/>
      <c r="AM39" s="147"/>
      <c r="AN39" s="147"/>
      <c r="AO39" s="147"/>
      <c r="AP39" s="147"/>
      <c r="AQ39" s="147"/>
      <c r="AR39" s="147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</row>
    <row r="42" spans="16:54" ht="15.75">
      <c r="T42" s="150"/>
      <c r="U42" s="150"/>
      <c r="V42" s="150"/>
      <c r="W42" s="150"/>
      <c r="X42" s="150"/>
      <c r="Y42" s="150"/>
      <c r="Z42" s="2"/>
      <c r="AA42" s="150"/>
      <c r="AB42" s="150"/>
      <c r="AC42" s="2"/>
      <c r="AD42" s="2"/>
      <c r="AE42" s="2"/>
      <c r="AF42" s="150"/>
      <c r="AG42" s="150"/>
      <c r="AH42" s="150"/>
      <c r="AI42" s="150"/>
      <c r="AJ42" s="150"/>
      <c r="AK42" s="150"/>
      <c r="AL42" s="2"/>
      <c r="AM42" s="2"/>
      <c r="AN42" s="2"/>
      <c r="AO42" s="2"/>
      <c r="AP42" s="2"/>
      <c r="AQ42" s="2"/>
      <c r="AR42" s="150"/>
      <c r="AS42" s="150"/>
      <c r="AT42" s="150"/>
      <c r="AU42" s="150"/>
      <c r="AV42" s="150"/>
      <c r="AW42" s="150"/>
      <c r="AX42" s="2"/>
      <c r="AY42" s="2"/>
      <c r="AZ42" s="2"/>
      <c r="BA42" s="2"/>
      <c r="BB42" s="2"/>
    </row>
    <row r="45" spans="16:54" ht="15" customHeight="1"/>
    <row r="49" spans="20:54"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</row>
    <row r="50" spans="20:54"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</row>
    <row r="54" spans="20:54" ht="23.25"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</row>
    <row r="55" spans="20:54" ht="20.25">
      <c r="T55" s="145"/>
      <c r="U55" s="145"/>
      <c r="V55" s="145"/>
      <c r="W55" s="145"/>
      <c r="X55" s="145"/>
      <c r="Y55" s="145"/>
      <c r="Z55" s="145"/>
      <c r="AA55" s="147"/>
      <c r="AB55" s="147"/>
      <c r="AC55" s="147"/>
      <c r="AD55" s="147"/>
      <c r="AE55" s="147"/>
      <c r="AF55" s="147"/>
      <c r="AG55" s="1"/>
      <c r="AH55" s="1"/>
      <c r="AI55" s="145"/>
      <c r="AJ55" s="145"/>
      <c r="AK55" s="145"/>
      <c r="AL55" s="145"/>
      <c r="AM55" s="145"/>
      <c r="AN55" s="145"/>
      <c r="AO55" s="4"/>
      <c r="AP55" s="3"/>
      <c r="AQ55" s="3"/>
      <c r="AR55" s="3"/>
      <c r="AS55" s="3"/>
      <c r="AT55" s="3"/>
      <c r="AU55" s="145"/>
      <c r="AV55" s="145"/>
      <c r="AW55" s="145"/>
      <c r="AX55" s="145"/>
      <c r="AY55" s="1"/>
      <c r="AZ55" s="1"/>
      <c r="BA55" s="1"/>
      <c r="BB55" s="1"/>
    </row>
    <row r="57" spans="20:54" ht="20.25">
      <c r="T57" s="147"/>
      <c r="U57" s="147"/>
      <c r="V57" s="147"/>
      <c r="W57" s="147"/>
      <c r="X57" s="147"/>
      <c r="Y57" s="147"/>
      <c r="Z57" s="147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"/>
      <c r="AL57" s="147"/>
      <c r="AM57" s="147"/>
      <c r="AN57" s="147"/>
      <c r="AO57" s="147"/>
      <c r="AP57" s="147"/>
      <c r="AQ57" s="147"/>
      <c r="AR57" s="147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</row>
    <row r="60" spans="20:54" ht="15.75">
      <c r="T60" s="150"/>
      <c r="U60" s="150"/>
      <c r="V60" s="150"/>
      <c r="W60" s="150"/>
      <c r="X60" s="150"/>
      <c r="Y60" s="150"/>
      <c r="Z60" s="2"/>
      <c r="AA60" s="150"/>
      <c r="AB60" s="150"/>
      <c r="AC60" s="2"/>
      <c r="AD60" s="2"/>
      <c r="AE60" s="2"/>
      <c r="AF60" s="150"/>
      <c r="AG60" s="150"/>
      <c r="AH60" s="150"/>
      <c r="AI60" s="150"/>
      <c r="AJ60" s="150"/>
      <c r="AK60" s="150"/>
      <c r="AL60" s="2"/>
      <c r="AM60" s="2"/>
      <c r="AN60" s="2"/>
      <c r="AO60" s="2"/>
      <c r="AP60" s="2"/>
      <c r="AQ60" s="2"/>
      <c r="AR60" s="150"/>
      <c r="AS60" s="150"/>
      <c r="AT60" s="150"/>
      <c r="AU60" s="150"/>
      <c r="AV60" s="150"/>
      <c r="AW60" s="150"/>
      <c r="AX60" s="2"/>
      <c r="AY60" s="2"/>
      <c r="AZ60" s="2"/>
      <c r="BA60" s="2"/>
      <c r="BB60" s="2"/>
    </row>
    <row r="63" spans="20:54" ht="15" customHeight="1"/>
    <row r="67" spans="20:54"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</row>
    <row r="68" spans="20:54"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</row>
    <row r="72" spans="20:54" ht="23.25"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</row>
    <row r="74" spans="20:54" ht="23.25"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</row>
    <row r="75" spans="20:54" ht="20.25">
      <c r="T75" s="145"/>
      <c r="U75" s="145"/>
      <c r="V75" s="145"/>
      <c r="W75" s="145"/>
      <c r="X75" s="145"/>
      <c r="Y75" s="145"/>
      <c r="Z75" s="145"/>
      <c r="AA75" s="147"/>
      <c r="AB75" s="147"/>
      <c r="AC75" s="147"/>
      <c r="AD75" s="147"/>
      <c r="AE75" s="147"/>
      <c r="AF75" s="147"/>
      <c r="AG75" s="1"/>
      <c r="AH75" s="1"/>
      <c r="AI75" s="145"/>
      <c r="AJ75" s="145"/>
      <c r="AK75" s="145"/>
      <c r="AL75" s="145"/>
      <c r="AM75" s="145"/>
      <c r="AN75" s="145"/>
      <c r="AO75" s="4"/>
      <c r="AP75" s="3"/>
      <c r="AQ75" s="3"/>
      <c r="AR75" s="3"/>
      <c r="AS75" s="3"/>
      <c r="AT75" s="3"/>
      <c r="AU75" s="145"/>
      <c r="AV75" s="145"/>
      <c r="AW75" s="145"/>
      <c r="AX75" s="145"/>
      <c r="AY75" s="1"/>
      <c r="AZ75" s="1"/>
      <c r="BA75" s="1"/>
      <c r="BB75" s="1"/>
    </row>
    <row r="77" spans="20:54" ht="20.25">
      <c r="T77" s="147"/>
      <c r="U77" s="147"/>
      <c r="V77" s="147"/>
      <c r="W77" s="147"/>
      <c r="X77" s="147"/>
      <c r="Y77" s="147"/>
      <c r="Z77" s="147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"/>
      <c r="AL77" s="147"/>
      <c r="AM77" s="147"/>
      <c r="AN77" s="147"/>
      <c r="AO77" s="147"/>
      <c r="AP77" s="147"/>
      <c r="AQ77" s="147"/>
      <c r="AR77" s="147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</row>
    <row r="80" spans="20:54" ht="15.75">
      <c r="T80" s="150"/>
      <c r="U80" s="150"/>
      <c r="V80" s="150"/>
      <c r="W80" s="150"/>
      <c r="X80" s="150"/>
      <c r="Y80" s="150"/>
      <c r="Z80" s="2"/>
      <c r="AA80" s="150"/>
      <c r="AB80" s="150"/>
      <c r="AC80" s="2"/>
      <c r="AD80" s="2"/>
      <c r="AE80" s="2"/>
      <c r="AF80" s="150"/>
      <c r="AG80" s="150"/>
      <c r="AH80" s="150"/>
      <c r="AI80" s="150"/>
      <c r="AJ80" s="150"/>
      <c r="AK80" s="150"/>
      <c r="AL80" s="2"/>
      <c r="AM80" s="2"/>
      <c r="AN80" s="2"/>
      <c r="AO80" s="2"/>
      <c r="AP80" s="2"/>
      <c r="AQ80" s="2"/>
      <c r="AR80" s="150"/>
      <c r="AS80" s="150"/>
      <c r="AT80" s="150"/>
      <c r="AU80" s="150"/>
      <c r="AV80" s="150"/>
      <c r="AW80" s="150"/>
      <c r="AX80" s="2"/>
      <c r="AY80" s="2"/>
      <c r="AZ80" s="2"/>
      <c r="BA80" s="2"/>
      <c r="BB80" s="2"/>
    </row>
    <row r="87" spans="20:54"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</row>
    <row r="88" spans="20:54"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</row>
  </sheetData>
  <mergeCells count="178">
    <mergeCell ref="T87:BB88"/>
    <mergeCell ref="T74:BB74"/>
    <mergeCell ref="T75:Z75"/>
    <mergeCell ref="AA75:AF75"/>
    <mergeCell ref="AI75:AN75"/>
    <mergeCell ref="AU75:AX75"/>
    <mergeCell ref="T77:Z77"/>
    <mergeCell ref="AA77:AJ77"/>
    <mergeCell ref="AL77:AR77"/>
    <mergeCell ref="AS77:BB77"/>
    <mergeCell ref="T42:Y42"/>
    <mergeCell ref="AA42:AB42"/>
    <mergeCell ref="AF42:AK42"/>
    <mergeCell ref="AR42:AW42"/>
    <mergeCell ref="T49:BB50"/>
    <mergeCell ref="T80:Y80"/>
    <mergeCell ref="AA80:AB80"/>
    <mergeCell ref="AF80:AK80"/>
    <mergeCell ref="AR80:AW80"/>
    <mergeCell ref="T72:BB72"/>
    <mergeCell ref="T57:Z57"/>
    <mergeCell ref="AA57:AJ57"/>
    <mergeCell ref="T60:Y60"/>
    <mergeCell ref="AA60:AB60"/>
    <mergeCell ref="AF60:AK60"/>
    <mergeCell ref="AR60:AW60"/>
    <mergeCell ref="T67:BB68"/>
    <mergeCell ref="AL57:AR57"/>
    <mergeCell ref="AS57:BB57"/>
    <mergeCell ref="T54:BB54"/>
    <mergeCell ref="T55:Z55"/>
    <mergeCell ref="AA55:AF55"/>
    <mergeCell ref="AI55:AN55"/>
    <mergeCell ref="AU55:AX55"/>
    <mergeCell ref="R21:R22"/>
    <mergeCell ref="T33:BB33"/>
    <mergeCell ref="T35:BB36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R13:R14"/>
    <mergeCell ref="P15:P16"/>
    <mergeCell ref="Q15:Q16"/>
    <mergeCell ref="R15:R16"/>
    <mergeCell ref="P17:P18"/>
    <mergeCell ref="Q17:Q18"/>
    <mergeCell ref="R17:R18"/>
    <mergeCell ref="P19:P20"/>
    <mergeCell ref="Q19:Q20"/>
    <mergeCell ref="R19:R20"/>
    <mergeCell ref="A31:A32"/>
    <mergeCell ref="B31:C32"/>
    <mergeCell ref="D31:D32"/>
    <mergeCell ref="A25:A26"/>
    <mergeCell ref="B25:C26"/>
    <mergeCell ref="A2:R3"/>
    <mergeCell ref="C4:R4"/>
    <mergeCell ref="O5:Q5"/>
    <mergeCell ref="O6:Q6"/>
    <mergeCell ref="P7:P8"/>
    <mergeCell ref="Q7:Q8"/>
    <mergeCell ref="R7:R8"/>
    <mergeCell ref="P9:P10"/>
    <mergeCell ref="Q9:Q10"/>
    <mergeCell ref="R9:R10"/>
    <mergeCell ref="A4:B6"/>
    <mergeCell ref="A7:A10"/>
    <mergeCell ref="C7:E10"/>
    <mergeCell ref="B7:B10"/>
    <mergeCell ref="O7:O8"/>
    <mergeCell ref="P11:P12"/>
    <mergeCell ref="Q11:Q12"/>
    <mergeCell ref="R11:R12"/>
    <mergeCell ref="P13:P14"/>
    <mergeCell ref="A27:A28"/>
    <mergeCell ref="B27:C28"/>
    <mergeCell ref="D27:D28"/>
    <mergeCell ref="A29:A30"/>
    <mergeCell ref="B29:C30"/>
    <mergeCell ref="D29:D30"/>
    <mergeCell ref="E23:N24"/>
    <mergeCell ref="E25:N26"/>
    <mergeCell ref="E27:N28"/>
    <mergeCell ref="E29:N30"/>
    <mergeCell ref="A23:A24"/>
    <mergeCell ref="B23:C24"/>
    <mergeCell ref="D23:D24"/>
    <mergeCell ref="D25:D26"/>
    <mergeCell ref="A19:A22"/>
    <mergeCell ref="I19:I20"/>
    <mergeCell ref="J19:J20"/>
    <mergeCell ref="K19:K20"/>
    <mergeCell ref="L19:N22"/>
    <mergeCell ref="D21:D22"/>
    <mergeCell ref="E21:E22"/>
    <mergeCell ref="F21:F22"/>
    <mergeCell ref="G21:G22"/>
    <mergeCell ref="B19:B22"/>
    <mergeCell ref="C19:C20"/>
    <mergeCell ref="D19:D20"/>
    <mergeCell ref="E19:E20"/>
    <mergeCell ref="C21:C22"/>
    <mergeCell ref="G19:G20"/>
    <mergeCell ref="H19:H20"/>
    <mergeCell ref="H21:H22"/>
    <mergeCell ref="F19:F20"/>
    <mergeCell ref="I21:I22"/>
    <mergeCell ref="J21:J22"/>
    <mergeCell ref="E31:N32"/>
    <mergeCell ref="P33:Q33"/>
    <mergeCell ref="O13:O14"/>
    <mergeCell ref="O21:O22"/>
    <mergeCell ref="Q13:Q14"/>
    <mergeCell ref="P21:P22"/>
    <mergeCell ref="Q21:Q22"/>
    <mergeCell ref="O19:O20"/>
    <mergeCell ref="K21:K22"/>
    <mergeCell ref="O11:O12"/>
    <mergeCell ref="E13:E14"/>
    <mergeCell ref="I13:I14"/>
    <mergeCell ref="J13:J14"/>
    <mergeCell ref="K13:K14"/>
    <mergeCell ref="K11:K12"/>
    <mergeCell ref="N15:N16"/>
    <mergeCell ref="N17:N18"/>
    <mergeCell ref="O15:O16"/>
    <mergeCell ref="O17:O18"/>
    <mergeCell ref="E15:E16"/>
    <mergeCell ref="G15:G16"/>
    <mergeCell ref="F15:F16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C15:C16"/>
    <mergeCell ref="D15:D16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O9:O10"/>
    <mergeCell ref="C5:E6"/>
    <mergeCell ref="F5:H6"/>
    <mergeCell ref="I5:K6"/>
    <mergeCell ref="L5:N6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R50"/>
  <sheetViews>
    <sheetView showGridLines="0" workbookViewId="0">
      <selection activeCell="M33" sqref="M33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10.5703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/>
    <row r="2" spans="1:18" ht="14.45" customHeight="1">
      <c r="A2" s="297" t="str">
        <f>'Nasazení do skupin'!B2</f>
        <v>Pohár ČNS SŽ dvojice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 ht="15" customHeight="1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18" ht="32.25" customHeight="1" thickBot="1">
      <c r="A4" s="306" t="s">
        <v>6</v>
      </c>
      <c r="B4" s="307"/>
      <c r="C4" s="206" t="str">
        <f>'Nasazení do skupin'!B3</f>
        <v xml:space="preserve">Bystřice nad Pernštejnem 13.10. 2018 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18" ht="14.45" customHeight="1">
      <c r="A5" s="229"/>
      <c r="B5" s="230"/>
      <c r="C5" s="295">
        <v>1</v>
      </c>
      <c r="D5" s="295"/>
      <c r="E5" s="296"/>
      <c r="F5" s="297">
        <v>2</v>
      </c>
      <c r="G5" s="295"/>
      <c r="H5" s="296"/>
      <c r="I5" s="297">
        <v>3</v>
      </c>
      <c r="J5" s="295"/>
      <c r="K5" s="296"/>
      <c r="L5" s="297">
        <v>4</v>
      </c>
      <c r="M5" s="295"/>
      <c r="N5" s="296"/>
      <c r="O5" s="321" t="s">
        <v>1</v>
      </c>
      <c r="P5" s="322"/>
      <c r="Q5" s="323"/>
      <c r="R5" s="98" t="s">
        <v>2</v>
      </c>
    </row>
    <row r="6" spans="1:18" ht="15" customHeight="1" thickBot="1">
      <c r="A6" s="231"/>
      <c r="B6" s="232"/>
      <c r="C6" s="233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97" t="s">
        <v>4</v>
      </c>
    </row>
    <row r="7" spans="1:18" ht="15" customHeight="1">
      <c r="A7" s="302">
        <v>1</v>
      </c>
      <c r="B7" s="192" t="str">
        <f>'sk B'!B7:B10</f>
        <v>NK Climax Vsetín "A"</v>
      </c>
      <c r="C7" s="303"/>
      <c r="D7" s="304"/>
      <c r="E7" s="305"/>
      <c r="F7" s="299">
        <v>2</v>
      </c>
      <c r="G7" s="300" t="s">
        <v>5</v>
      </c>
      <c r="H7" s="301">
        <v>0</v>
      </c>
      <c r="I7" s="299">
        <v>2</v>
      </c>
      <c r="J7" s="300" t="s">
        <v>5</v>
      </c>
      <c r="K7" s="301">
        <v>0</v>
      </c>
      <c r="L7" s="299">
        <v>2</v>
      </c>
      <c r="M7" s="300" t="s">
        <v>5</v>
      </c>
      <c r="N7" s="301">
        <v>0</v>
      </c>
      <c r="O7" s="313">
        <f>F7+I7+L7</f>
        <v>6</v>
      </c>
      <c r="P7" s="324" t="s">
        <v>5</v>
      </c>
      <c r="Q7" s="325">
        <f>H7+K7+N7</f>
        <v>0</v>
      </c>
      <c r="R7" s="308">
        <v>6</v>
      </c>
    </row>
    <row r="8" spans="1:18" ht="15.75" customHeight="1" thickBot="1">
      <c r="A8" s="197"/>
      <c r="B8" s="193"/>
      <c r="C8" s="238"/>
      <c r="D8" s="239"/>
      <c r="E8" s="240"/>
      <c r="F8" s="264"/>
      <c r="G8" s="266"/>
      <c r="H8" s="268"/>
      <c r="I8" s="264"/>
      <c r="J8" s="266"/>
      <c r="K8" s="268"/>
      <c r="L8" s="264"/>
      <c r="M8" s="266"/>
      <c r="N8" s="268"/>
      <c r="O8" s="286"/>
      <c r="P8" s="290"/>
      <c r="Q8" s="288"/>
      <c r="R8" s="270"/>
    </row>
    <row r="9" spans="1:18" ht="15" customHeight="1">
      <c r="A9" s="197"/>
      <c r="B9" s="193"/>
      <c r="C9" s="238"/>
      <c r="D9" s="239"/>
      <c r="E9" s="240"/>
      <c r="F9" s="249">
        <v>20</v>
      </c>
      <c r="G9" s="251" t="s">
        <v>5</v>
      </c>
      <c r="H9" s="253">
        <v>11</v>
      </c>
      <c r="I9" s="249">
        <v>20</v>
      </c>
      <c r="J9" s="251" t="s">
        <v>5</v>
      </c>
      <c r="K9" s="253">
        <v>12</v>
      </c>
      <c r="L9" s="249">
        <v>20</v>
      </c>
      <c r="M9" s="251" t="s">
        <v>5</v>
      </c>
      <c r="N9" s="253">
        <v>5</v>
      </c>
      <c r="O9" s="293">
        <f>F9+I9+L9</f>
        <v>60</v>
      </c>
      <c r="P9" s="291" t="s">
        <v>5</v>
      </c>
      <c r="Q9" s="283">
        <f>H9+K9+N9</f>
        <v>28</v>
      </c>
      <c r="R9" s="309">
        <v>1</v>
      </c>
    </row>
    <row r="10" spans="1:18" ht="15.75" customHeight="1" thickBot="1">
      <c r="A10" s="198"/>
      <c r="B10" s="194"/>
      <c r="C10" s="241"/>
      <c r="D10" s="242"/>
      <c r="E10" s="243"/>
      <c r="F10" s="249"/>
      <c r="G10" s="251"/>
      <c r="H10" s="253"/>
      <c r="I10" s="250"/>
      <c r="J10" s="252"/>
      <c r="K10" s="254"/>
      <c r="L10" s="250"/>
      <c r="M10" s="252"/>
      <c r="N10" s="254"/>
      <c r="O10" s="294"/>
      <c r="P10" s="292"/>
      <c r="Q10" s="284"/>
      <c r="R10" s="272"/>
    </row>
    <row r="11" spans="1:18" ht="15" customHeight="1">
      <c r="A11" s="302">
        <v>2</v>
      </c>
      <c r="B11" s="192" t="str">
        <f>'sk B'!B11:B14</f>
        <v>SK Liapor Karlovy Vary "A"</v>
      </c>
      <c r="C11" s="299">
        <f>H7</f>
        <v>0</v>
      </c>
      <c r="D11" s="300" t="s">
        <v>5</v>
      </c>
      <c r="E11" s="300">
        <f>F7</f>
        <v>2</v>
      </c>
      <c r="F11" s="310" t="s">
        <v>34</v>
      </c>
      <c r="G11" s="311"/>
      <c r="H11" s="312"/>
      <c r="I11" s="300">
        <v>2</v>
      </c>
      <c r="J11" s="300" t="s">
        <v>5</v>
      </c>
      <c r="K11" s="301">
        <v>1</v>
      </c>
      <c r="L11" s="299">
        <v>2</v>
      </c>
      <c r="M11" s="300" t="s">
        <v>5</v>
      </c>
      <c r="N11" s="301">
        <f>F19</f>
        <v>0</v>
      </c>
      <c r="O11" s="313">
        <f>C11+I11+L11</f>
        <v>4</v>
      </c>
      <c r="P11" s="324" t="s">
        <v>5</v>
      </c>
      <c r="Q11" s="325">
        <f>E11+K11+N11</f>
        <v>3</v>
      </c>
      <c r="R11" s="308">
        <v>4</v>
      </c>
    </row>
    <row r="12" spans="1:18" ht="15.75" customHeight="1" thickBot="1">
      <c r="A12" s="197"/>
      <c r="B12" s="193"/>
      <c r="C12" s="264"/>
      <c r="D12" s="266"/>
      <c r="E12" s="266"/>
      <c r="F12" s="173"/>
      <c r="G12" s="174"/>
      <c r="H12" s="175"/>
      <c r="I12" s="266"/>
      <c r="J12" s="266"/>
      <c r="K12" s="268"/>
      <c r="L12" s="264"/>
      <c r="M12" s="266"/>
      <c r="N12" s="268"/>
      <c r="O12" s="286"/>
      <c r="P12" s="290"/>
      <c r="Q12" s="288"/>
      <c r="R12" s="270"/>
    </row>
    <row r="13" spans="1:18" ht="15" customHeight="1">
      <c r="A13" s="197"/>
      <c r="B13" s="193"/>
      <c r="C13" s="249">
        <f>H9</f>
        <v>11</v>
      </c>
      <c r="D13" s="251" t="s">
        <v>5</v>
      </c>
      <c r="E13" s="251">
        <f>F9</f>
        <v>20</v>
      </c>
      <c r="F13" s="173"/>
      <c r="G13" s="174"/>
      <c r="H13" s="175"/>
      <c r="I13" s="251">
        <v>27</v>
      </c>
      <c r="J13" s="251" t="s">
        <v>5</v>
      </c>
      <c r="K13" s="253">
        <v>26</v>
      </c>
      <c r="L13" s="249">
        <v>20</v>
      </c>
      <c r="M13" s="251" t="s">
        <v>5</v>
      </c>
      <c r="N13" s="253">
        <v>10</v>
      </c>
      <c r="O13" s="293">
        <f>C13+I13+L13</f>
        <v>58</v>
      </c>
      <c r="P13" s="291" t="s">
        <v>5</v>
      </c>
      <c r="Q13" s="283">
        <f>E13+K13+N13</f>
        <v>56</v>
      </c>
      <c r="R13" s="309">
        <v>2</v>
      </c>
    </row>
    <row r="14" spans="1:18" ht="15.75" customHeight="1" thickBot="1">
      <c r="A14" s="198"/>
      <c r="B14" s="194"/>
      <c r="C14" s="250"/>
      <c r="D14" s="252"/>
      <c r="E14" s="252"/>
      <c r="F14" s="176"/>
      <c r="G14" s="177"/>
      <c r="H14" s="178"/>
      <c r="I14" s="251"/>
      <c r="J14" s="251"/>
      <c r="K14" s="253"/>
      <c r="L14" s="250"/>
      <c r="M14" s="252"/>
      <c r="N14" s="254"/>
      <c r="O14" s="294"/>
      <c r="P14" s="292"/>
      <c r="Q14" s="284"/>
      <c r="R14" s="272"/>
    </row>
    <row r="15" spans="1:18" ht="15" customHeight="1">
      <c r="A15" s="302">
        <v>3</v>
      </c>
      <c r="B15" s="192" t="str">
        <f>'sk B'!B15:B18</f>
        <v>MNK Modřice "B" MIX</v>
      </c>
      <c r="C15" s="299">
        <f>K7</f>
        <v>0</v>
      </c>
      <c r="D15" s="300" t="s">
        <v>5</v>
      </c>
      <c r="E15" s="301">
        <f>I7</f>
        <v>2</v>
      </c>
      <c r="F15" s="273">
        <f>K11</f>
        <v>1</v>
      </c>
      <c r="G15" s="274" t="s">
        <v>5</v>
      </c>
      <c r="H15" s="274">
        <f>I11</f>
        <v>2</v>
      </c>
      <c r="I15" s="317"/>
      <c r="J15" s="318"/>
      <c r="K15" s="319"/>
      <c r="L15" s="320">
        <v>2</v>
      </c>
      <c r="M15" s="320" t="s">
        <v>5</v>
      </c>
      <c r="N15" s="298">
        <v>0</v>
      </c>
      <c r="O15" s="313">
        <f>C15+F15+L15</f>
        <v>3</v>
      </c>
      <c r="P15" s="324" t="s">
        <v>5</v>
      </c>
      <c r="Q15" s="325">
        <f>H15+E15+N15</f>
        <v>4</v>
      </c>
      <c r="R15" s="308">
        <v>2</v>
      </c>
    </row>
    <row r="16" spans="1:18" ht="15.75" customHeight="1" thickBot="1">
      <c r="A16" s="197"/>
      <c r="B16" s="193"/>
      <c r="C16" s="264"/>
      <c r="D16" s="266"/>
      <c r="E16" s="268"/>
      <c r="F16" s="264"/>
      <c r="G16" s="266"/>
      <c r="H16" s="266"/>
      <c r="I16" s="158"/>
      <c r="J16" s="159"/>
      <c r="K16" s="160"/>
      <c r="L16" s="276"/>
      <c r="M16" s="276"/>
      <c r="N16" s="278"/>
      <c r="O16" s="286"/>
      <c r="P16" s="290"/>
      <c r="Q16" s="288"/>
      <c r="R16" s="270"/>
    </row>
    <row r="17" spans="1:18" ht="15" customHeight="1">
      <c r="A17" s="197"/>
      <c r="B17" s="193"/>
      <c r="C17" s="249">
        <f>K9</f>
        <v>12</v>
      </c>
      <c r="D17" s="251" t="s">
        <v>5</v>
      </c>
      <c r="E17" s="253">
        <f>I9</f>
        <v>20</v>
      </c>
      <c r="F17" s="249">
        <f>K13</f>
        <v>26</v>
      </c>
      <c r="G17" s="251" t="s">
        <v>5</v>
      </c>
      <c r="H17" s="251">
        <f>I13</f>
        <v>27</v>
      </c>
      <c r="I17" s="158"/>
      <c r="J17" s="159"/>
      <c r="K17" s="160"/>
      <c r="L17" s="279">
        <v>20</v>
      </c>
      <c r="M17" s="279" t="s">
        <v>5</v>
      </c>
      <c r="N17" s="281">
        <v>8</v>
      </c>
      <c r="O17" s="293">
        <f>F17+C17+L17</f>
        <v>58</v>
      </c>
      <c r="P17" s="291" t="s">
        <v>5</v>
      </c>
      <c r="Q17" s="283">
        <f>H17+E17+N17</f>
        <v>55</v>
      </c>
      <c r="R17" s="309">
        <v>3</v>
      </c>
    </row>
    <row r="18" spans="1:18" ht="15.75" customHeight="1" thickBot="1">
      <c r="A18" s="198"/>
      <c r="B18" s="194"/>
      <c r="C18" s="250"/>
      <c r="D18" s="252"/>
      <c r="E18" s="254"/>
      <c r="F18" s="250"/>
      <c r="G18" s="252"/>
      <c r="H18" s="252"/>
      <c r="I18" s="161"/>
      <c r="J18" s="162"/>
      <c r="K18" s="163"/>
      <c r="L18" s="280"/>
      <c r="M18" s="280"/>
      <c r="N18" s="282"/>
      <c r="O18" s="294"/>
      <c r="P18" s="292"/>
      <c r="Q18" s="284"/>
      <c r="R18" s="272"/>
    </row>
    <row r="19" spans="1:18" ht="15" customHeight="1">
      <c r="A19" s="302">
        <v>4</v>
      </c>
      <c r="B19" s="192" t="str">
        <f>'Nasazení do skupin'!B13</f>
        <v>TJ Peklo "D"</v>
      </c>
      <c r="C19" s="299">
        <v>0</v>
      </c>
      <c r="D19" s="300" t="s">
        <v>5</v>
      </c>
      <c r="E19" s="301">
        <v>2</v>
      </c>
      <c r="F19" s="299">
        <v>0</v>
      </c>
      <c r="G19" s="300" t="s">
        <v>5</v>
      </c>
      <c r="H19" s="301">
        <v>2</v>
      </c>
      <c r="I19" s="273">
        <f>N15</f>
        <v>0</v>
      </c>
      <c r="J19" s="274" t="s">
        <v>5</v>
      </c>
      <c r="K19" s="274">
        <f>L15</f>
        <v>2</v>
      </c>
      <c r="L19" s="314">
        <v>2018</v>
      </c>
      <c r="M19" s="315"/>
      <c r="N19" s="316"/>
      <c r="O19" s="313">
        <f>F19+I19+C19</f>
        <v>0</v>
      </c>
      <c r="P19" s="324" t="s">
        <v>5</v>
      </c>
      <c r="Q19" s="325">
        <f>H19+K19+E19</f>
        <v>6</v>
      </c>
      <c r="R19" s="308">
        <v>0</v>
      </c>
    </row>
    <row r="20" spans="1:18" ht="15.75" customHeight="1" thickBot="1">
      <c r="A20" s="197"/>
      <c r="B20" s="193"/>
      <c r="C20" s="264"/>
      <c r="D20" s="266"/>
      <c r="E20" s="268"/>
      <c r="F20" s="264"/>
      <c r="G20" s="266"/>
      <c r="H20" s="268"/>
      <c r="I20" s="264"/>
      <c r="J20" s="266"/>
      <c r="K20" s="266"/>
      <c r="L20" s="182"/>
      <c r="M20" s="183"/>
      <c r="N20" s="184"/>
      <c r="O20" s="286"/>
      <c r="P20" s="290"/>
      <c r="Q20" s="288"/>
      <c r="R20" s="270"/>
    </row>
    <row r="21" spans="1:18" ht="15" customHeight="1">
      <c r="A21" s="197"/>
      <c r="B21" s="193"/>
      <c r="C21" s="249">
        <v>5</v>
      </c>
      <c r="D21" s="251" t="s">
        <v>5</v>
      </c>
      <c r="E21" s="253">
        <v>20</v>
      </c>
      <c r="F21" s="249">
        <v>10</v>
      </c>
      <c r="G21" s="251" t="s">
        <v>5</v>
      </c>
      <c r="H21" s="253">
        <v>20</v>
      </c>
      <c r="I21" s="249">
        <f>N17</f>
        <v>8</v>
      </c>
      <c r="J21" s="251" t="s">
        <v>5</v>
      </c>
      <c r="K21" s="251">
        <f>L17</f>
        <v>20</v>
      </c>
      <c r="L21" s="182"/>
      <c r="M21" s="183"/>
      <c r="N21" s="184"/>
      <c r="O21" s="293">
        <f>F21+I21+C21</f>
        <v>23</v>
      </c>
      <c r="P21" s="291" t="s">
        <v>5</v>
      </c>
      <c r="Q21" s="283">
        <f>H21+K21+E21</f>
        <v>60</v>
      </c>
      <c r="R21" s="309">
        <v>4</v>
      </c>
    </row>
    <row r="22" spans="1:18" ht="15.75" customHeight="1" thickBot="1">
      <c r="A22" s="198"/>
      <c r="B22" s="194"/>
      <c r="C22" s="250"/>
      <c r="D22" s="252"/>
      <c r="E22" s="254"/>
      <c r="F22" s="250"/>
      <c r="G22" s="252"/>
      <c r="H22" s="254"/>
      <c r="I22" s="250"/>
      <c r="J22" s="252"/>
      <c r="K22" s="252"/>
      <c r="L22" s="185"/>
      <c r="M22" s="186"/>
      <c r="N22" s="187"/>
      <c r="O22" s="294"/>
      <c r="P22" s="292"/>
      <c r="Q22" s="284"/>
      <c r="R22" s="272"/>
    </row>
    <row r="25" spans="1:18" ht="15" customHeight="1"/>
    <row r="29" spans="1:18" ht="14.45" customHeight="1"/>
    <row r="30" spans="1:18" ht="14.45" customHeight="1"/>
    <row r="49" ht="14.45" customHeight="1"/>
    <row r="50" ht="14.45" customHeight="1"/>
  </sheetData>
  <mergeCells count="125">
    <mergeCell ref="R19:R20"/>
    <mergeCell ref="P21:P22"/>
    <mergeCell ref="Q21:Q22"/>
    <mergeCell ref="R21:R22"/>
    <mergeCell ref="P19:P20"/>
    <mergeCell ref="Q19:Q20"/>
    <mergeCell ref="R11:R12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P11:P12"/>
    <mergeCell ref="Q11:Q12"/>
    <mergeCell ref="G21:G22"/>
    <mergeCell ref="H21:H22"/>
    <mergeCell ref="G19:G20"/>
    <mergeCell ref="H19:H20"/>
    <mergeCell ref="O5:Q5"/>
    <mergeCell ref="O6:Q6"/>
    <mergeCell ref="P7:P8"/>
    <mergeCell ref="Q7:Q8"/>
    <mergeCell ref="P9:P10"/>
    <mergeCell ref="Q9:Q10"/>
    <mergeCell ref="O7:O8"/>
    <mergeCell ref="A19:A22"/>
    <mergeCell ref="C19:C20"/>
    <mergeCell ref="D19:D20"/>
    <mergeCell ref="E19:E20"/>
    <mergeCell ref="F19:F20"/>
    <mergeCell ref="C21:C22"/>
    <mergeCell ref="D21:D22"/>
    <mergeCell ref="E21:E22"/>
    <mergeCell ref="F21:F22"/>
    <mergeCell ref="I19:I20"/>
    <mergeCell ref="J19:J20"/>
    <mergeCell ref="K19:K20"/>
    <mergeCell ref="I21:I22"/>
    <mergeCell ref="J21:J22"/>
    <mergeCell ref="K21:K22"/>
    <mergeCell ref="O11:O12"/>
    <mergeCell ref="O19:O20"/>
    <mergeCell ref="O21:O22"/>
    <mergeCell ref="L19:N22"/>
    <mergeCell ref="O17:O18"/>
    <mergeCell ref="I15:K18"/>
    <mergeCell ref="L15:L16"/>
    <mergeCell ref="M15:M16"/>
    <mergeCell ref="M13:M14"/>
    <mergeCell ref="O13:O14"/>
    <mergeCell ref="A15:A18"/>
    <mergeCell ref="C15:C16"/>
    <mergeCell ref="D15:D16"/>
    <mergeCell ref="E15:E16"/>
    <mergeCell ref="F15:F16"/>
    <mergeCell ref="O15:O16"/>
    <mergeCell ref="C17:C18"/>
    <mergeCell ref="D17:D18"/>
    <mergeCell ref="E17:E18"/>
    <mergeCell ref="F17:F18"/>
    <mergeCell ref="G17:G18"/>
    <mergeCell ref="H17:H18"/>
    <mergeCell ref="G15:G16"/>
    <mergeCell ref="H15:H16"/>
    <mergeCell ref="O9:O10"/>
    <mergeCell ref="C7:E10"/>
    <mergeCell ref="A4:B6"/>
    <mergeCell ref="A2:R3"/>
    <mergeCell ref="C4:R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R7:R8"/>
    <mergeCell ref="R9:R10"/>
    <mergeCell ref="F9:F10"/>
    <mergeCell ref="G9:G10"/>
    <mergeCell ref="H9:H10"/>
    <mergeCell ref="I9:I10"/>
    <mergeCell ref="M9:M10"/>
    <mergeCell ref="N9:N10"/>
    <mergeCell ref="J11:J12"/>
    <mergeCell ref="K11:K12"/>
    <mergeCell ref="L11:L12"/>
    <mergeCell ref="M11:M12"/>
    <mergeCell ref="N11:N12"/>
    <mergeCell ref="A7:A10"/>
    <mergeCell ref="B7:B10"/>
    <mergeCell ref="F11:H14"/>
    <mergeCell ref="I11:I12"/>
    <mergeCell ref="N13:N14"/>
    <mergeCell ref="A11:A14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J9:J10"/>
    <mergeCell ref="K9:K10"/>
    <mergeCell ref="L9:L10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R37" sqref="R37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7109375" customWidth="1"/>
    <col min="18" max="18" width="13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297" t="str">
        <f>'Nasazení do skupin'!B2</f>
        <v>Pohár ČNS SŽ dvojice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26" ht="15.75" customHeight="1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26" ht="32.25" customHeight="1" thickBot="1">
      <c r="A4" s="306" t="s">
        <v>9</v>
      </c>
      <c r="B4" s="307"/>
      <c r="C4" s="206" t="str">
        <f>'Nasazení do skupin'!B3</f>
        <v xml:space="preserve">Bystřice nad Pernštejnem 13.10. 2018 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26" ht="15" customHeight="1">
      <c r="A5" s="229"/>
      <c r="B5" s="230"/>
      <c r="C5" s="297">
        <v>1</v>
      </c>
      <c r="D5" s="295"/>
      <c r="E5" s="296"/>
      <c r="F5" s="297">
        <v>2</v>
      </c>
      <c r="G5" s="295"/>
      <c r="H5" s="296"/>
      <c r="I5" s="297">
        <v>3</v>
      </c>
      <c r="J5" s="295"/>
      <c r="K5" s="296"/>
      <c r="L5" s="297">
        <v>4</v>
      </c>
      <c r="M5" s="295"/>
      <c r="N5" s="296"/>
      <c r="O5" s="321" t="s">
        <v>1</v>
      </c>
      <c r="P5" s="322"/>
      <c r="Q5" s="323"/>
      <c r="R5" s="46" t="s">
        <v>2</v>
      </c>
    </row>
    <row r="6" spans="1:26" ht="15.75" customHeight="1" thickBot="1">
      <c r="A6" s="231"/>
      <c r="B6" s="232"/>
      <c r="C6" s="361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45" t="s">
        <v>4</v>
      </c>
    </row>
    <row r="7" spans="1:26" ht="15" customHeight="1">
      <c r="A7" s="302">
        <v>1</v>
      </c>
      <c r="B7" s="192" t="str">
        <f>'C - výsledky'!B7:B10</f>
        <v>UNITOP SKP Žďár nad Sázavou "A"</v>
      </c>
      <c r="C7" s="317"/>
      <c r="D7" s="318"/>
      <c r="E7" s="319"/>
      <c r="F7" s="327"/>
      <c r="G7" s="327"/>
      <c r="H7" s="328"/>
      <c r="I7" s="326"/>
      <c r="J7" s="327"/>
      <c r="K7" s="328"/>
      <c r="L7" s="326"/>
      <c r="M7" s="327"/>
      <c r="N7" s="328"/>
      <c r="O7" s="330"/>
      <c r="P7" s="331"/>
      <c r="Q7" s="342"/>
      <c r="R7" s="341"/>
      <c r="Y7" s="19"/>
    </row>
    <row r="8" spans="1:26" ht="15.75" customHeight="1" thickBot="1">
      <c r="A8" s="197"/>
      <c r="B8" s="193"/>
      <c r="C8" s="158"/>
      <c r="D8" s="159"/>
      <c r="E8" s="160"/>
      <c r="F8" s="169"/>
      <c r="G8" s="169"/>
      <c r="H8" s="165"/>
      <c r="I8" s="167"/>
      <c r="J8" s="169"/>
      <c r="K8" s="165"/>
      <c r="L8" s="167"/>
      <c r="M8" s="169"/>
      <c r="N8" s="165"/>
      <c r="O8" s="216"/>
      <c r="P8" s="218"/>
      <c r="Q8" s="220"/>
      <c r="R8" s="191"/>
    </row>
    <row r="9" spans="1:26" ht="15" customHeight="1">
      <c r="A9" s="197"/>
      <c r="B9" s="193"/>
      <c r="C9" s="158"/>
      <c r="D9" s="159"/>
      <c r="E9" s="160"/>
      <c r="F9" s="141"/>
      <c r="G9" s="141"/>
      <c r="H9" s="153"/>
      <c r="I9" s="143"/>
      <c r="J9" s="141"/>
      <c r="K9" s="153"/>
      <c r="L9" s="143"/>
      <c r="M9" s="141"/>
      <c r="N9" s="153"/>
      <c r="O9" s="221"/>
      <c r="P9" s="223"/>
      <c r="Q9" s="225"/>
      <c r="R9" s="329"/>
      <c r="X9" s="19"/>
      <c r="Y9" s="19"/>
      <c r="Z9" s="19"/>
    </row>
    <row r="10" spans="1:26" ht="15.75" customHeight="1" thickBot="1">
      <c r="A10" s="198"/>
      <c r="B10" s="194"/>
      <c r="C10" s="161"/>
      <c r="D10" s="162"/>
      <c r="E10" s="163"/>
      <c r="F10" s="141"/>
      <c r="G10" s="141"/>
      <c r="H10" s="153"/>
      <c r="I10" s="144"/>
      <c r="J10" s="142"/>
      <c r="K10" s="154"/>
      <c r="L10" s="144"/>
      <c r="M10" s="142"/>
      <c r="N10" s="154"/>
      <c r="O10" s="222"/>
      <c r="P10" s="224"/>
      <c r="Q10" s="226"/>
      <c r="R10" s="152"/>
      <c r="X10" s="19"/>
      <c r="Y10" s="19"/>
      <c r="Z10" s="19"/>
    </row>
    <row r="11" spans="1:26" ht="15" customHeight="1">
      <c r="A11" s="302">
        <v>2</v>
      </c>
      <c r="B11" s="192" t="str">
        <f>'C - výsledky'!B11:B14</f>
        <v>MNK Modřice "A"</v>
      </c>
      <c r="C11" s="166"/>
      <c r="D11" s="168"/>
      <c r="E11" s="168"/>
      <c r="F11" s="351" t="s">
        <v>34</v>
      </c>
      <c r="G11" s="352"/>
      <c r="H11" s="353"/>
      <c r="I11" s="327"/>
      <c r="J11" s="327"/>
      <c r="K11" s="328"/>
      <c r="L11" s="326"/>
      <c r="M11" s="327"/>
      <c r="N11" s="328"/>
      <c r="O11" s="330"/>
      <c r="P11" s="331"/>
      <c r="Q11" s="342"/>
      <c r="R11" s="341"/>
    </row>
    <row r="12" spans="1:26" ht="15.75" customHeight="1" thickBot="1">
      <c r="A12" s="197"/>
      <c r="B12" s="193"/>
      <c r="C12" s="167"/>
      <c r="D12" s="169"/>
      <c r="E12" s="169"/>
      <c r="F12" s="354"/>
      <c r="G12" s="355"/>
      <c r="H12" s="356"/>
      <c r="I12" s="169"/>
      <c r="J12" s="169"/>
      <c r="K12" s="165"/>
      <c r="L12" s="167"/>
      <c r="M12" s="169"/>
      <c r="N12" s="165"/>
      <c r="O12" s="216"/>
      <c r="P12" s="218"/>
      <c r="Q12" s="220"/>
      <c r="R12" s="191"/>
    </row>
    <row r="13" spans="1:26" ht="15" customHeight="1">
      <c r="A13" s="197"/>
      <c r="B13" s="193"/>
      <c r="C13" s="143"/>
      <c r="D13" s="141"/>
      <c r="E13" s="141"/>
      <c r="F13" s="354"/>
      <c r="G13" s="355"/>
      <c r="H13" s="356"/>
      <c r="I13" s="141"/>
      <c r="J13" s="141"/>
      <c r="K13" s="153"/>
      <c r="L13" s="143"/>
      <c r="M13" s="141"/>
      <c r="N13" s="153"/>
      <c r="O13" s="221"/>
      <c r="P13" s="223"/>
      <c r="Q13" s="225"/>
      <c r="R13" s="329"/>
    </row>
    <row r="14" spans="1:26" ht="15.75" customHeight="1" thickBot="1">
      <c r="A14" s="198"/>
      <c r="B14" s="194"/>
      <c r="C14" s="144"/>
      <c r="D14" s="142"/>
      <c r="E14" s="142"/>
      <c r="F14" s="357"/>
      <c r="G14" s="358"/>
      <c r="H14" s="359"/>
      <c r="I14" s="141"/>
      <c r="J14" s="141"/>
      <c r="K14" s="153"/>
      <c r="L14" s="144"/>
      <c r="M14" s="142"/>
      <c r="N14" s="154"/>
      <c r="O14" s="222"/>
      <c r="P14" s="224"/>
      <c r="Q14" s="226"/>
      <c r="R14" s="152"/>
    </row>
    <row r="15" spans="1:26" ht="15" customHeight="1">
      <c r="A15" s="302">
        <v>3</v>
      </c>
      <c r="B15" s="192" t="str">
        <f>'C - výsledky'!B15:B18</f>
        <v>TJ Dynamo ČEZ České Budějovice</v>
      </c>
      <c r="C15" s="326"/>
      <c r="D15" s="327"/>
      <c r="E15" s="328"/>
      <c r="F15" s="166"/>
      <c r="G15" s="168"/>
      <c r="H15" s="168"/>
      <c r="I15" s="332"/>
      <c r="J15" s="333"/>
      <c r="K15" s="334"/>
      <c r="L15" s="343"/>
      <c r="M15" s="343"/>
      <c r="N15" s="345"/>
      <c r="O15" s="330"/>
      <c r="P15" s="331"/>
      <c r="Q15" s="342"/>
      <c r="R15" s="341"/>
    </row>
    <row r="16" spans="1:26" ht="15.75" customHeight="1" thickBot="1">
      <c r="A16" s="197"/>
      <c r="B16" s="193"/>
      <c r="C16" s="167"/>
      <c r="D16" s="169"/>
      <c r="E16" s="165"/>
      <c r="F16" s="167"/>
      <c r="G16" s="169"/>
      <c r="H16" s="169"/>
      <c r="I16" s="335"/>
      <c r="J16" s="336"/>
      <c r="K16" s="337"/>
      <c r="L16" s="344"/>
      <c r="M16" s="344"/>
      <c r="N16" s="346"/>
      <c r="O16" s="216"/>
      <c r="P16" s="218"/>
      <c r="Q16" s="220"/>
      <c r="R16" s="191"/>
    </row>
    <row r="17" spans="1:28" ht="15" customHeight="1">
      <c r="A17" s="197"/>
      <c r="B17" s="193"/>
      <c r="C17" s="143"/>
      <c r="D17" s="141"/>
      <c r="E17" s="153"/>
      <c r="F17" s="143"/>
      <c r="G17" s="141"/>
      <c r="H17" s="141"/>
      <c r="I17" s="335"/>
      <c r="J17" s="336"/>
      <c r="K17" s="337"/>
      <c r="L17" s="349"/>
      <c r="M17" s="349"/>
      <c r="N17" s="347"/>
      <c r="O17" s="221"/>
      <c r="P17" s="223"/>
      <c r="Q17" s="225"/>
      <c r="R17" s="329"/>
    </row>
    <row r="18" spans="1:28" ht="15.75" customHeight="1" thickBot="1">
      <c r="A18" s="198"/>
      <c r="B18" s="194"/>
      <c r="C18" s="144"/>
      <c r="D18" s="142"/>
      <c r="E18" s="154"/>
      <c r="F18" s="144"/>
      <c r="G18" s="142"/>
      <c r="H18" s="142"/>
      <c r="I18" s="338"/>
      <c r="J18" s="339"/>
      <c r="K18" s="340"/>
      <c r="L18" s="350"/>
      <c r="M18" s="350"/>
      <c r="N18" s="348"/>
      <c r="O18" s="222"/>
      <c r="P18" s="224"/>
      <c r="Q18" s="226"/>
      <c r="R18" s="152"/>
    </row>
    <row r="19" spans="1:28" ht="15" customHeight="1">
      <c r="A19" s="302">
        <v>4</v>
      </c>
      <c r="B19" s="192" t="str">
        <f>'C - výsledky'!B19:B22</f>
        <v>TJ Peklo "C"</v>
      </c>
      <c r="C19" s="326"/>
      <c r="D19" s="327"/>
      <c r="E19" s="328"/>
      <c r="F19" s="326"/>
      <c r="G19" s="327"/>
      <c r="H19" s="328"/>
      <c r="I19" s="166"/>
      <c r="J19" s="168"/>
      <c r="K19" s="168"/>
      <c r="L19" s="314">
        <v>2018</v>
      </c>
      <c r="M19" s="315"/>
      <c r="N19" s="316"/>
      <c r="O19" s="331"/>
      <c r="P19" s="331"/>
      <c r="Q19" s="342"/>
      <c r="R19" s="341"/>
    </row>
    <row r="20" spans="1:28" ht="15.75" customHeight="1" thickBot="1">
      <c r="A20" s="197"/>
      <c r="B20" s="193"/>
      <c r="C20" s="167"/>
      <c r="D20" s="169"/>
      <c r="E20" s="165"/>
      <c r="F20" s="167"/>
      <c r="G20" s="169"/>
      <c r="H20" s="165"/>
      <c r="I20" s="167"/>
      <c r="J20" s="169"/>
      <c r="K20" s="169"/>
      <c r="L20" s="182"/>
      <c r="M20" s="183"/>
      <c r="N20" s="184"/>
      <c r="O20" s="218"/>
      <c r="P20" s="218"/>
      <c r="Q20" s="220"/>
      <c r="R20" s="191"/>
    </row>
    <row r="21" spans="1:28" ht="15" customHeight="1">
      <c r="A21" s="197"/>
      <c r="B21" s="193"/>
      <c r="C21" s="143"/>
      <c r="D21" s="141"/>
      <c r="E21" s="153"/>
      <c r="F21" s="143"/>
      <c r="G21" s="141"/>
      <c r="H21" s="153"/>
      <c r="I21" s="143"/>
      <c r="J21" s="141"/>
      <c r="K21" s="141"/>
      <c r="L21" s="182"/>
      <c r="M21" s="183"/>
      <c r="N21" s="184"/>
      <c r="O21" s="244"/>
      <c r="P21" s="223"/>
      <c r="Q21" s="225"/>
      <c r="R21" s="329"/>
    </row>
    <row r="22" spans="1:28" ht="15.75" customHeight="1" thickBot="1">
      <c r="A22" s="198"/>
      <c r="B22" s="194"/>
      <c r="C22" s="144"/>
      <c r="D22" s="142"/>
      <c r="E22" s="154"/>
      <c r="F22" s="144"/>
      <c r="G22" s="142"/>
      <c r="H22" s="154"/>
      <c r="I22" s="144"/>
      <c r="J22" s="142"/>
      <c r="K22" s="142"/>
      <c r="L22" s="185"/>
      <c r="M22" s="186"/>
      <c r="N22" s="187"/>
      <c r="O22" s="245"/>
      <c r="P22" s="224"/>
      <c r="Q22" s="226"/>
      <c r="R22" s="152"/>
    </row>
    <row r="24" spans="1:28" ht="24.95" customHeight="1">
      <c r="A24" s="36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5" customHeight="1">
      <c r="A25" s="247"/>
      <c r="B25" s="246"/>
      <c r="C25" s="246"/>
      <c r="D25" s="248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0"/>
      <c r="P25" s="21"/>
      <c r="Q25" s="21"/>
      <c r="R25" s="22"/>
      <c r="S25" s="47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5" customHeight="1">
      <c r="A26" s="247"/>
      <c r="B26" s="246"/>
      <c r="C26" s="246"/>
      <c r="D26" s="248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3"/>
      <c r="P26" s="21"/>
      <c r="Q26" s="19"/>
      <c r="R26" s="22"/>
      <c r="S26" s="47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5" customHeight="1">
      <c r="A27" s="247"/>
      <c r="B27" s="246"/>
      <c r="C27" s="246"/>
      <c r="D27" s="248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0"/>
      <c r="P27" s="21"/>
      <c r="Q27" s="21"/>
      <c r="R27" s="22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5" customHeight="1">
      <c r="A28" s="247"/>
      <c r="B28" s="246"/>
      <c r="C28" s="246"/>
      <c r="D28" s="248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3"/>
      <c r="P28" s="21"/>
      <c r="Q28" s="19"/>
      <c r="R28" s="22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3.15" customHeight="1">
      <c r="A29" s="247"/>
      <c r="B29" s="246"/>
      <c r="C29" s="246"/>
      <c r="D29" s="248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0"/>
      <c r="P29" s="21"/>
      <c r="Q29" s="21"/>
      <c r="R29" s="22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3.15" customHeight="1">
      <c r="A30" s="247"/>
      <c r="B30" s="246"/>
      <c r="C30" s="246"/>
      <c r="D30" s="248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3"/>
      <c r="P30" s="21"/>
      <c r="Q30" s="19"/>
      <c r="R30" s="22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customHeight="1">
      <c r="A31" s="247"/>
      <c r="B31" s="246"/>
      <c r="C31" s="246"/>
      <c r="D31" s="248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0"/>
      <c r="P31" s="21"/>
      <c r="Q31" s="21"/>
      <c r="R31" s="22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.75" customHeight="1">
      <c r="A32" s="247"/>
      <c r="B32" s="246"/>
      <c r="C32" s="246"/>
      <c r="D32" s="248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3"/>
      <c r="P32" s="21"/>
      <c r="Q32" s="19"/>
      <c r="R32" s="22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54" ht="15" customHeight="1">
      <c r="A33" s="247"/>
      <c r="B33" s="246"/>
      <c r="C33" s="246"/>
      <c r="D33" s="248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0"/>
      <c r="P33" s="21"/>
      <c r="Q33" s="21"/>
      <c r="R33" s="22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54" ht="15" customHeight="1">
      <c r="A34" s="247"/>
      <c r="B34" s="246"/>
      <c r="C34" s="246"/>
      <c r="D34" s="248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3"/>
      <c r="P34" s="21"/>
      <c r="Q34" s="19"/>
      <c r="R34" s="22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54" ht="15" customHeight="1">
      <c r="A35" s="247"/>
      <c r="B35" s="246"/>
      <c r="C35" s="246"/>
      <c r="D35" s="248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0"/>
      <c r="P35" s="21"/>
      <c r="Q35" s="21"/>
      <c r="R35" s="22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54" ht="15" customHeight="1">
      <c r="A36" s="247"/>
      <c r="B36" s="246"/>
      <c r="C36" s="246"/>
      <c r="D36" s="248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3"/>
      <c r="P36" s="21"/>
      <c r="Q36" s="19"/>
      <c r="R36" s="22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54" ht="23.25">
      <c r="P37" s="149"/>
      <c r="Q37" s="149"/>
      <c r="R37" s="44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</row>
    <row r="38" spans="1:54" ht="20.25">
      <c r="T38" s="145"/>
      <c r="U38" s="145"/>
      <c r="V38" s="145"/>
      <c r="W38" s="145"/>
      <c r="X38" s="145"/>
      <c r="Y38" s="145"/>
      <c r="Z38" s="145"/>
      <c r="AA38" s="147"/>
      <c r="AB38" s="147"/>
      <c r="AC38" s="147"/>
      <c r="AD38" s="147"/>
      <c r="AE38" s="147"/>
      <c r="AF38" s="147"/>
      <c r="AH38" s="1"/>
      <c r="AI38" s="145"/>
      <c r="AJ38" s="145"/>
      <c r="AK38" s="145"/>
      <c r="AL38" s="145"/>
      <c r="AM38" s="145"/>
      <c r="AN38" s="145"/>
      <c r="AO38" s="4"/>
      <c r="AP38" s="3"/>
      <c r="AQ38" s="3"/>
      <c r="AR38" s="3"/>
      <c r="AS38" s="3"/>
      <c r="AT38" s="3"/>
      <c r="AU38" s="145"/>
      <c r="AV38" s="145"/>
      <c r="AW38" s="145"/>
      <c r="AX38" s="145"/>
      <c r="AY38" s="1"/>
      <c r="AZ38" s="1"/>
      <c r="BA38" s="1"/>
      <c r="BB38" s="1"/>
    </row>
    <row r="40" spans="1:54" ht="20.25">
      <c r="T40" s="147"/>
      <c r="U40" s="147"/>
      <c r="V40" s="147"/>
      <c r="W40" s="147"/>
      <c r="X40" s="147"/>
      <c r="Y40" s="147"/>
      <c r="Z40" s="147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"/>
      <c r="AL40" s="147"/>
      <c r="AM40" s="147"/>
      <c r="AN40" s="147"/>
      <c r="AO40" s="147"/>
      <c r="AP40" s="147"/>
      <c r="AQ40" s="147"/>
      <c r="AR40" s="147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</row>
    <row r="43" spans="1:54" ht="15.75">
      <c r="T43" s="150"/>
      <c r="U43" s="150"/>
      <c r="V43" s="150"/>
      <c r="W43" s="150"/>
      <c r="X43" s="150"/>
      <c r="Y43" s="150"/>
      <c r="Z43" s="2"/>
      <c r="AA43" s="150"/>
      <c r="AB43" s="150"/>
      <c r="AC43" s="2"/>
      <c r="AD43" s="2"/>
      <c r="AE43" s="2"/>
      <c r="AF43" s="150"/>
      <c r="AG43" s="150"/>
      <c r="AH43" s="150"/>
      <c r="AI43" s="150"/>
      <c r="AJ43" s="150"/>
      <c r="AK43" s="150"/>
      <c r="AL43" s="2"/>
      <c r="AM43" s="2"/>
      <c r="AN43" s="2"/>
      <c r="AO43" s="2"/>
      <c r="AP43" s="2"/>
      <c r="AQ43" s="2"/>
      <c r="AR43" s="150"/>
      <c r="AS43" s="150"/>
      <c r="AT43" s="150"/>
      <c r="AU43" s="150"/>
      <c r="AV43" s="150"/>
      <c r="AW43" s="150"/>
      <c r="AX43" s="2"/>
      <c r="AY43" s="2"/>
      <c r="AZ43" s="2"/>
      <c r="BA43" s="2"/>
      <c r="BB43" s="2"/>
    </row>
    <row r="44" spans="1:54" ht="15" customHeight="1"/>
    <row r="50" spans="20:54"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</row>
    <row r="51" spans="20:54"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</row>
    <row r="53" spans="20:54"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</row>
    <row r="54" spans="20:54"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</row>
    <row r="55" spans="20:54" ht="20.25">
      <c r="T55" s="145"/>
      <c r="U55" s="145"/>
      <c r="V55" s="145"/>
      <c r="W55" s="145"/>
      <c r="X55" s="145"/>
      <c r="Y55" s="145"/>
      <c r="Z55" s="145"/>
      <c r="AA55" s="147"/>
      <c r="AB55" s="147"/>
      <c r="AC55" s="147"/>
      <c r="AD55" s="147"/>
      <c r="AE55" s="147"/>
      <c r="AF55" s="147"/>
      <c r="AG55" s="1"/>
      <c r="AH55" s="1"/>
      <c r="AI55" s="145"/>
      <c r="AJ55" s="145"/>
      <c r="AK55" s="145"/>
      <c r="AL55" s="145"/>
      <c r="AM55" s="145"/>
      <c r="AN55" s="145"/>
      <c r="AO55" s="4"/>
      <c r="AP55" s="3"/>
      <c r="AQ55" s="3"/>
      <c r="AR55" s="3"/>
      <c r="AS55" s="3"/>
      <c r="AT55" s="3"/>
      <c r="AU55" s="145"/>
      <c r="AV55" s="145"/>
      <c r="AW55" s="145"/>
      <c r="AX55" s="145"/>
      <c r="AY55" s="1"/>
      <c r="AZ55" s="1"/>
      <c r="BA55" s="1"/>
      <c r="BB55" s="1"/>
    </row>
    <row r="57" spans="20:54" ht="20.25">
      <c r="T57" s="147"/>
      <c r="U57" s="147"/>
      <c r="V57" s="147"/>
      <c r="W57" s="147"/>
      <c r="X57" s="147"/>
      <c r="Y57" s="147"/>
      <c r="Z57" s="147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"/>
      <c r="AL57" s="147"/>
      <c r="AM57" s="147"/>
      <c r="AN57" s="147"/>
      <c r="AO57" s="147"/>
      <c r="AP57" s="147"/>
      <c r="AQ57" s="147"/>
      <c r="AR57" s="147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</row>
    <row r="60" spans="20:54" ht="15.75">
      <c r="T60" s="150"/>
      <c r="U60" s="150"/>
      <c r="V60" s="150"/>
      <c r="W60" s="150"/>
      <c r="X60" s="150"/>
      <c r="Y60" s="150"/>
      <c r="Z60" s="2"/>
      <c r="AA60" s="150"/>
      <c r="AB60" s="150"/>
      <c r="AC60" s="2"/>
      <c r="AD60" s="2"/>
      <c r="AE60" s="2"/>
      <c r="AF60" s="150"/>
      <c r="AG60" s="150"/>
      <c r="AH60" s="150"/>
      <c r="AI60" s="150"/>
      <c r="AJ60" s="150"/>
      <c r="AK60" s="150"/>
      <c r="AL60" s="2"/>
      <c r="AM60" s="2"/>
      <c r="AN60" s="2"/>
      <c r="AO60" s="2"/>
      <c r="AP60" s="2"/>
      <c r="AQ60" s="2"/>
      <c r="AR60" s="150"/>
      <c r="AS60" s="150"/>
      <c r="AT60" s="150"/>
      <c r="AU60" s="150"/>
      <c r="AV60" s="150"/>
      <c r="AW60" s="150"/>
      <c r="AX60" s="2"/>
      <c r="AY60" s="2"/>
      <c r="AZ60" s="2"/>
      <c r="BA60" s="2"/>
      <c r="BB60" s="2"/>
    </row>
    <row r="62" spans="20:54" ht="15" customHeight="1"/>
    <row r="67" spans="20:54"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</row>
    <row r="68" spans="20:54"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</row>
    <row r="72" spans="20:54" ht="23.25"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</row>
    <row r="73" spans="20:54" ht="20.25">
      <c r="T73" s="145"/>
      <c r="U73" s="145"/>
      <c r="V73" s="145"/>
      <c r="W73" s="145"/>
      <c r="X73" s="145"/>
      <c r="Y73" s="145"/>
      <c r="Z73" s="145"/>
      <c r="AA73" s="147"/>
      <c r="AB73" s="147"/>
      <c r="AC73" s="147"/>
      <c r="AD73" s="147"/>
      <c r="AE73" s="147"/>
      <c r="AF73" s="147"/>
      <c r="AG73" s="1"/>
      <c r="AH73" s="1"/>
      <c r="AI73" s="145"/>
      <c r="AJ73" s="145"/>
      <c r="AK73" s="145"/>
      <c r="AL73" s="145"/>
      <c r="AM73" s="145"/>
      <c r="AN73" s="145"/>
      <c r="AO73" s="4"/>
      <c r="AP73" s="3"/>
      <c r="AQ73" s="3"/>
      <c r="AR73" s="3"/>
      <c r="AS73" s="3"/>
      <c r="AT73" s="3"/>
      <c r="AU73" s="145"/>
      <c r="AV73" s="145"/>
      <c r="AW73" s="145"/>
      <c r="AX73" s="145"/>
      <c r="AY73" s="1"/>
      <c r="AZ73" s="1"/>
      <c r="BA73" s="1"/>
      <c r="BB73" s="1"/>
    </row>
    <row r="75" spans="20:54" ht="20.25">
      <c r="T75" s="147"/>
      <c r="U75" s="147"/>
      <c r="V75" s="147"/>
      <c r="W75" s="147"/>
      <c r="X75" s="147"/>
      <c r="Y75" s="147"/>
      <c r="Z75" s="147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"/>
      <c r="AL75" s="147"/>
      <c r="AM75" s="147"/>
      <c r="AN75" s="147"/>
      <c r="AO75" s="147"/>
      <c r="AP75" s="147"/>
      <c r="AQ75" s="147"/>
      <c r="AR75" s="147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</row>
    <row r="78" spans="20:54" ht="15.75">
      <c r="T78" s="150"/>
      <c r="U78" s="150"/>
      <c r="V78" s="150"/>
      <c r="W78" s="150"/>
      <c r="X78" s="150"/>
      <c r="Y78" s="150"/>
      <c r="Z78" s="2"/>
      <c r="AA78" s="150"/>
      <c r="AB78" s="150"/>
      <c r="AC78" s="2"/>
      <c r="AD78" s="2"/>
      <c r="AE78" s="2"/>
      <c r="AF78" s="150"/>
      <c r="AG78" s="150"/>
      <c r="AH78" s="150"/>
      <c r="AI78" s="150"/>
      <c r="AJ78" s="150"/>
      <c r="AK78" s="150"/>
      <c r="AL78" s="2"/>
      <c r="AM78" s="2"/>
      <c r="AN78" s="2"/>
      <c r="AO78" s="2"/>
      <c r="AP78" s="2"/>
      <c r="AQ78" s="2"/>
      <c r="AR78" s="150"/>
      <c r="AS78" s="150"/>
      <c r="AT78" s="150"/>
      <c r="AU78" s="150"/>
      <c r="AV78" s="150"/>
      <c r="AW78" s="150"/>
      <c r="AX78" s="2"/>
      <c r="AY78" s="2"/>
      <c r="AZ78" s="2"/>
      <c r="BA78" s="2"/>
      <c r="BB78" s="2"/>
    </row>
    <row r="80" spans="20:54" ht="15" customHeight="1"/>
    <row r="85" spans="20:54"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</row>
    <row r="86" spans="20:54"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</row>
    <row r="90" spans="20:54" ht="23.25"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</row>
    <row r="91" spans="20:54" ht="20.25">
      <c r="T91" s="145"/>
      <c r="U91" s="145"/>
      <c r="V91" s="145"/>
      <c r="W91" s="145"/>
      <c r="X91" s="145"/>
      <c r="Y91" s="145"/>
      <c r="Z91" s="145"/>
      <c r="AA91" s="147"/>
      <c r="AB91" s="147"/>
      <c r="AC91" s="147"/>
      <c r="AD91" s="147"/>
      <c r="AE91" s="147"/>
      <c r="AF91" s="147"/>
      <c r="AG91" s="1"/>
      <c r="AH91" s="1"/>
      <c r="AI91" s="145"/>
      <c r="AJ91" s="145"/>
      <c r="AK91" s="145"/>
      <c r="AL91" s="145"/>
      <c r="AM91" s="145"/>
      <c r="AN91" s="145"/>
      <c r="AO91" s="4"/>
      <c r="AP91" s="3"/>
      <c r="AQ91" s="3"/>
      <c r="AR91" s="3"/>
      <c r="AS91" s="3"/>
      <c r="AT91" s="3"/>
      <c r="AU91" s="145"/>
      <c r="AV91" s="145"/>
      <c r="AW91" s="145"/>
      <c r="AX91" s="145"/>
      <c r="AY91" s="1"/>
      <c r="AZ91" s="1"/>
      <c r="BA91" s="1"/>
      <c r="BB91" s="1"/>
    </row>
    <row r="93" spans="20:54" ht="20.25">
      <c r="T93" s="147"/>
      <c r="U93" s="147"/>
      <c r="V93" s="147"/>
      <c r="W93" s="147"/>
      <c r="X93" s="147"/>
      <c r="Y93" s="147"/>
      <c r="Z93" s="147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"/>
      <c r="AL93" s="147"/>
      <c r="AM93" s="147"/>
      <c r="AN93" s="147"/>
      <c r="AO93" s="147"/>
      <c r="AP93" s="147"/>
      <c r="AQ93" s="147"/>
      <c r="AR93" s="147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</row>
    <row r="96" spans="20:54" ht="15.75">
      <c r="T96" s="150"/>
      <c r="U96" s="150"/>
      <c r="V96" s="150"/>
      <c r="W96" s="150"/>
      <c r="X96" s="150"/>
      <c r="Y96" s="150"/>
      <c r="Z96" s="2"/>
      <c r="AA96" s="150"/>
      <c r="AB96" s="150"/>
      <c r="AC96" s="2"/>
      <c r="AD96" s="2"/>
      <c r="AE96" s="2"/>
      <c r="AF96" s="150"/>
      <c r="AG96" s="150"/>
      <c r="AH96" s="150"/>
      <c r="AI96" s="150"/>
      <c r="AJ96" s="150"/>
      <c r="AK96" s="150"/>
      <c r="AL96" s="2"/>
      <c r="AM96" s="2"/>
      <c r="AN96" s="2"/>
      <c r="AO96" s="2"/>
      <c r="AP96" s="2"/>
      <c r="AQ96" s="48"/>
      <c r="AR96" s="150"/>
      <c r="AS96" s="150"/>
      <c r="AT96" s="150"/>
      <c r="AU96" s="150"/>
      <c r="AV96" s="150"/>
      <c r="AW96" s="150"/>
      <c r="AX96" s="2"/>
      <c r="AY96" s="2"/>
      <c r="AZ96" s="2"/>
      <c r="BA96" s="2"/>
      <c r="BB96" s="2"/>
    </row>
    <row r="98" spans="20:54" ht="15" customHeight="1"/>
    <row r="103" spans="20:54">
      <c r="T103" s="145" t="s">
        <v>21</v>
      </c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</row>
    <row r="104" spans="20:54"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</row>
    <row r="107" spans="20:54" ht="23.25">
      <c r="T107" s="146" t="s">
        <v>22</v>
      </c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</row>
    <row r="108" spans="20:54" ht="20.25">
      <c r="T108" s="145" t="s">
        <v>23</v>
      </c>
      <c r="U108" s="145"/>
      <c r="V108" s="145"/>
      <c r="W108" s="145"/>
      <c r="X108" s="145"/>
      <c r="Y108" s="145"/>
      <c r="Z108" s="145"/>
      <c r="AA108" s="147" t="str">
        <f>C4</f>
        <v xml:space="preserve">Bystřice nad Pernštejnem 13.10. 2018 </v>
      </c>
      <c r="AB108" s="147"/>
      <c r="AC108" s="147"/>
      <c r="AD108" s="147"/>
      <c r="AE108" s="147"/>
      <c r="AF108" s="147"/>
      <c r="AG108" s="1"/>
      <c r="AH108" s="1"/>
      <c r="AI108" s="145" t="s">
        <v>24</v>
      </c>
      <c r="AJ108" s="145"/>
      <c r="AK108" s="145"/>
      <c r="AL108" s="145"/>
      <c r="AM108" s="145"/>
      <c r="AN108" s="145"/>
      <c r="AO108" s="4" t="str">
        <f>CONCATENATE("(",P4,"-5)")</f>
        <v>(-5)</v>
      </c>
      <c r="AP108" s="3"/>
      <c r="AQ108" s="3"/>
      <c r="AR108" s="3"/>
      <c r="AS108" s="3"/>
      <c r="AT108" s="3"/>
      <c r="AU108" s="145" t="s">
        <v>25</v>
      </c>
      <c r="AV108" s="145"/>
      <c r="AW108" s="145"/>
      <c r="AX108" s="145"/>
      <c r="AY108" s="1"/>
      <c r="AZ108" s="1"/>
      <c r="BA108" s="1"/>
      <c r="BB108" s="1"/>
    </row>
    <row r="110" spans="20:54" ht="20.25">
      <c r="T110" s="147" t="s">
        <v>26</v>
      </c>
      <c r="U110" s="147"/>
      <c r="V110" s="147"/>
      <c r="W110" s="147"/>
      <c r="X110" s="147"/>
      <c r="Y110" s="147"/>
      <c r="Z110" s="147"/>
      <c r="AA110" s="148" t="e">
        <f>#REF!</f>
        <v>#REF!</v>
      </c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"/>
      <c r="AL110" s="147" t="s">
        <v>27</v>
      </c>
      <c r="AM110" s="147"/>
      <c r="AN110" s="147"/>
      <c r="AO110" s="147"/>
      <c r="AP110" s="147"/>
      <c r="AQ110" s="147"/>
      <c r="AR110" s="147"/>
      <c r="AS110" s="148" t="e">
        <f>#REF!</f>
        <v>#REF!</v>
      </c>
      <c r="AT110" s="148"/>
      <c r="AU110" s="148"/>
      <c r="AV110" s="148"/>
      <c r="AW110" s="148"/>
      <c r="AX110" s="148"/>
      <c r="AY110" s="148"/>
      <c r="AZ110" s="148"/>
      <c r="BA110" s="148"/>
      <c r="BB110" s="148"/>
    </row>
    <row r="113" spans="20:54" ht="15.75">
      <c r="T113" s="150" t="s">
        <v>28</v>
      </c>
      <c r="U113" s="150"/>
      <c r="V113" s="150"/>
      <c r="W113" s="150"/>
      <c r="X113" s="150"/>
      <c r="Y113" s="150"/>
      <c r="Z113" s="2"/>
      <c r="AA113" s="150"/>
      <c r="AB113" s="150"/>
      <c r="AC113" s="2"/>
      <c r="AD113" s="2"/>
      <c r="AE113" s="2"/>
      <c r="AF113" s="150" t="s">
        <v>29</v>
      </c>
      <c r="AG113" s="150"/>
      <c r="AH113" s="150"/>
      <c r="AI113" s="150"/>
      <c r="AJ113" s="150"/>
      <c r="AK113" s="150"/>
      <c r="AL113" s="2"/>
      <c r="AM113" s="2"/>
      <c r="AN113" s="2"/>
      <c r="AO113" s="2"/>
      <c r="AP113" s="2"/>
      <c r="AQ113" s="2"/>
      <c r="AR113" s="150" t="s">
        <v>30</v>
      </c>
      <c r="AS113" s="150"/>
      <c r="AT113" s="150"/>
      <c r="AU113" s="150"/>
      <c r="AV113" s="150"/>
      <c r="AW113" s="150"/>
      <c r="AX113" s="2"/>
      <c r="AY113" s="2"/>
      <c r="AZ113" s="2"/>
      <c r="BA113" s="2"/>
      <c r="BB113" s="2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31</v>
      </c>
      <c r="AQ115" t="s">
        <v>32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145" t="s">
        <v>21</v>
      </c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</row>
    <row r="122" spans="20:54"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</row>
    <row r="126" spans="20:54" ht="23.25">
      <c r="T126" s="146" t="s">
        <v>22</v>
      </c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</row>
    <row r="127" spans="20:54" ht="20.25">
      <c r="T127" s="145" t="s">
        <v>23</v>
      </c>
      <c r="U127" s="145"/>
      <c r="V127" s="145"/>
      <c r="W127" s="145"/>
      <c r="X127" s="145"/>
      <c r="Y127" s="145"/>
      <c r="Z127" s="145"/>
      <c r="AA127" s="147" t="str">
        <f>C4</f>
        <v xml:space="preserve">Bystřice nad Pernštejnem 13.10. 2018 </v>
      </c>
      <c r="AB127" s="147"/>
      <c r="AC127" s="147"/>
      <c r="AD127" s="147"/>
      <c r="AE127" s="147"/>
      <c r="AF127" s="147"/>
      <c r="AG127" s="1"/>
      <c r="AH127" s="1"/>
      <c r="AI127" s="145" t="s">
        <v>24</v>
      </c>
      <c r="AJ127" s="145"/>
      <c r="AK127" s="145"/>
      <c r="AL127" s="145"/>
      <c r="AM127" s="145"/>
      <c r="AN127" s="145"/>
      <c r="AO127" s="4" t="str">
        <f>CONCATENATE("(",P4,"-6)")</f>
        <v>(-6)</v>
      </c>
      <c r="AP127" s="3"/>
      <c r="AQ127" s="3"/>
      <c r="AR127" s="3"/>
      <c r="AS127" s="3"/>
      <c r="AT127" s="3"/>
      <c r="AU127" s="145" t="s">
        <v>25</v>
      </c>
      <c r="AV127" s="145"/>
      <c r="AW127" s="145"/>
      <c r="AX127" s="145"/>
      <c r="AY127" s="1"/>
      <c r="AZ127" s="1"/>
      <c r="BA127" s="1"/>
      <c r="BB127" s="1"/>
    </row>
    <row r="129" spans="20:54" ht="20.25">
      <c r="T129" s="147" t="s">
        <v>26</v>
      </c>
      <c r="U129" s="147"/>
      <c r="V129" s="147"/>
      <c r="W129" s="147"/>
      <c r="X129" s="147"/>
      <c r="Y129" s="147"/>
      <c r="Z129" s="147"/>
      <c r="AA129" s="148" t="e">
        <f>#REF!</f>
        <v>#REF!</v>
      </c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"/>
      <c r="AL129" s="147" t="s">
        <v>27</v>
      </c>
      <c r="AM129" s="147"/>
      <c r="AN129" s="147"/>
      <c r="AO129" s="147"/>
      <c r="AP129" s="147"/>
      <c r="AQ129" s="147"/>
      <c r="AR129" s="147"/>
      <c r="AS129" s="148" t="e">
        <f>#REF!</f>
        <v>#REF!</v>
      </c>
      <c r="AT129" s="148"/>
      <c r="AU129" s="148"/>
      <c r="AV129" s="148"/>
      <c r="AW129" s="148"/>
      <c r="AX129" s="148"/>
      <c r="AY129" s="148"/>
      <c r="AZ129" s="148"/>
      <c r="BA129" s="148"/>
      <c r="BB129" s="148"/>
    </row>
    <row r="132" spans="20:54" ht="15.75">
      <c r="T132" s="150" t="s">
        <v>28</v>
      </c>
      <c r="U132" s="150"/>
      <c r="V132" s="150"/>
      <c r="W132" s="150"/>
      <c r="X132" s="150"/>
      <c r="Y132" s="150"/>
      <c r="Z132" s="2"/>
      <c r="AA132" s="150"/>
      <c r="AB132" s="150"/>
      <c r="AC132" s="2"/>
      <c r="AD132" s="2"/>
      <c r="AE132" s="2"/>
      <c r="AF132" s="150" t="s">
        <v>29</v>
      </c>
      <c r="AG132" s="150"/>
      <c r="AH132" s="150"/>
      <c r="AI132" s="150"/>
      <c r="AJ132" s="150"/>
      <c r="AK132" s="150"/>
      <c r="AL132" s="2"/>
      <c r="AM132" s="2"/>
      <c r="AN132" s="2"/>
      <c r="AO132" s="2"/>
      <c r="AP132" s="2"/>
      <c r="AQ132" s="2"/>
      <c r="AR132" s="150" t="s">
        <v>30</v>
      </c>
      <c r="AS132" s="150"/>
      <c r="AT132" s="150"/>
      <c r="AU132" s="150"/>
      <c r="AV132" s="150"/>
      <c r="AW132" s="150"/>
      <c r="AX132" s="2"/>
      <c r="AY132" s="2"/>
      <c r="AZ132" s="2"/>
      <c r="BA132" s="2"/>
      <c r="BB132" s="2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31</v>
      </c>
      <c r="AQ134" t="s">
        <v>32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32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32</v>
      </c>
    </row>
    <row r="139" spans="20:54">
      <c r="T139" s="145" t="s">
        <v>21</v>
      </c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</row>
    <row r="140" spans="20:54"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</row>
  </sheetData>
  <mergeCells count="235">
    <mergeCell ref="T43:Y43"/>
    <mergeCell ref="AA43:AB43"/>
    <mergeCell ref="AF43:AK43"/>
    <mergeCell ref="AR43:AW43"/>
    <mergeCell ref="T50:BB51"/>
    <mergeCell ref="T53:BB54"/>
    <mergeCell ref="T67:BB68"/>
    <mergeCell ref="T72:BB72"/>
    <mergeCell ref="T73:Z73"/>
    <mergeCell ref="AA73:AF73"/>
    <mergeCell ref="AI73:AN73"/>
    <mergeCell ref="AU73:AX73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  <mergeCell ref="E33:N34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G9:G10"/>
    <mergeCell ref="F9:F10"/>
    <mergeCell ref="J9:J10"/>
    <mergeCell ref="K9:K1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4:R24"/>
    <mergeCell ref="A25:A26"/>
    <mergeCell ref="B25:C26"/>
    <mergeCell ref="E25:N26"/>
    <mergeCell ref="E27:N28"/>
    <mergeCell ref="E29:N30"/>
    <mergeCell ref="E31:N32"/>
    <mergeCell ref="G19:G20"/>
    <mergeCell ref="H19:H20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G15:G16"/>
    <mergeCell ref="H15:H16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L11:L12"/>
    <mergeCell ref="M11:M12"/>
    <mergeCell ref="N11:N12"/>
    <mergeCell ref="P11:P12"/>
    <mergeCell ref="P13:P14"/>
    <mergeCell ref="O13:O14"/>
    <mergeCell ref="Q13:Q14"/>
    <mergeCell ref="R13:R14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Q15:Q16"/>
    <mergeCell ref="R15:R16"/>
    <mergeCell ref="R17:R18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L13:L14"/>
    <mergeCell ref="M13:M14"/>
    <mergeCell ref="N13:N14"/>
    <mergeCell ref="A2:R3"/>
    <mergeCell ref="C4:R4"/>
    <mergeCell ref="O5:Q5"/>
    <mergeCell ref="O6:Q6"/>
    <mergeCell ref="L7:L8"/>
    <mergeCell ref="M7:M8"/>
    <mergeCell ref="N7:N8"/>
    <mergeCell ref="L9:L10"/>
    <mergeCell ref="M9:M10"/>
    <mergeCell ref="N9:N10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AR78:AW78"/>
    <mergeCell ref="T85:BB86"/>
    <mergeCell ref="T75:Z75"/>
    <mergeCell ref="AA75:AJ75"/>
    <mergeCell ref="AL75:AR75"/>
    <mergeCell ref="AS75:BB75"/>
    <mergeCell ref="T78:Y78"/>
    <mergeCell ref="AA78:AB78"/>
    <mergeCell ref="AF78:AK78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126"/>
  <sheetViews>
    <sheetView showGridLines="0" workbookViewId="0">
      <selection activeCell="W25" sqref="V25:W26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297" t="str">
        <f>'Nasazení do skupin'!B2</f>
        <v>Pohár ČNS SŽ dvojice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 ht="15.75" customHeight="1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18" ht="32.25" customHeight="1" thickBot="1">
      <c r="A4" s="306" t="s">
        <v>9</v>
      </c>
      <c r="B4" s="307"/>
      <c r="C4" s="378" t="str">
        <f>'Nasazení do skupin'!B3</f>
        <v xml:space="preserve">Bystřice nad Pernštejnem 13.10. 2018 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80"/>
    </row>
    <row r="5" spans="1:18" ht="15" customHeight="1">
      <c r="A5" s="229"/>
      <c r="B5" s="230"/>
      <c r="C5" s="297">
        <v>1</v>
      </c>
      <c r="D5" s="295"/>
      <c r="E5" s="296"/>
      <c r="F5" s="297">
        <v>2</v>
      </c>
      <c r="G5" s="295"/>
      <c r="H5" s="296"/>
      <c r="I5" s="297">
        <v>3</v>
      </c>
      <c r="J5" s="295"/>
      <c r="K5" s="296"/>
      <c r="L5" s="297">
        <v>4</v>
      </c>
      <c r="M5" s="295"/>
      <c r="N5" s="296"/>
      <c r="O5" s="321" t="s">
        <v>1</v>
      </c>
      <c r="P5" s="322"/>
      <c r="Q5" s="323"/>
      <c r="R5" s="46" t="s">
        <v>2</v>
      </c>
    </row>
    <row r="6" spans="1:18" ht="15.75" customHeight="1" thickBot="1">
      <c r="A6" s="231"/>
      <c r="B6" s="232"/>
      <c r="C6" s="361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49" t="s">
        <v>4</v>
      </c>
    </row>
    <row r="7" spans="1:18" ht="15" customHeight="1">
      <c r="A7" s="387">
        <v>1</v>
      </c>
      <c r="B7" s="192" t="str">
        <f>'Nasazení do skupin'!B15</f>
        <v>UNITOP SKP Žďár nad Sázavou "A"</v>
      </c>
      <c r="C7" s="317"/>
      <c r="D7" s="318"/>
      <c r="E7" s="319"/>
      <c r="F7" s="300">
        <v>0</v>
      </c>
      <c r="G7" s="300" t="s">
        <v>5</v>
      </c>
      <c r="H7" s="301">
        <v>2</v>
      </c>
      <c r="I7" s="299">
        <v>2</v>
      </c>
      <c r="J7" s="300" t="s">
        <v>5</v>
      </c>
      <c r="K7" s="301">
        <v>1</v>
      </c>
      <c r="L7" s="299">
        <v>2</v>
      </c>
      <c r="M7" s="300" t="s">
        <v>5</v>
      </c>
      <c r="N7" s="301">
        <v>0</v>
      </c>
      <c r="O7" s="366">
        <f>F7+I7+L7</f>
        <v>4</v>
      </c>
      <c r="P7" s="368" t="s">
        <v>5</v>
      </c>
      <c r="Q7" s="370">
        <f>H7+K7+N7</f>
        <v>3</v>
      </c>
      <c r="R7" s="308">
        <v>4</v>
      </c>
    </row>
    <row r="8" spans="1:18" ht="15.75" customHeight="1" thickBot="1">
      <c r="A8" s="388"/>
      <c r="B8" s="193"/>
      <c r="C8" s="158"/>
      <c r="D8" s="159"/>
      <c r="E8" s="160"/>
      <c r="F8" s="266"/>
      <c r="G8" s="266"/>
      <c r="H8" s="268"/>
      <c r="I8" s="264"/>
      <c r="J8" s="266"/>
      <c r="K8" s="268"/>
      <c r="L8" s="264"/>
      <c r="M8" s="266"/>
      <c r="N8" s="268"/>
      <c r="O8" s="367"/>
      <c r="P8" s="369"/>
      <c r="Q8" s="371"/>
      <c r="R8" s="270"/>
    </row>
    <row r="9" spans="1:18" ht="15" customHeight="1">
      <c r="A9" s="388"/>
      <c r="B9" s="193"/>
      <c r="C9" s="158"/>
      <c r="D9" s="159"/>
      <c r="E9" s="160"/>
      <c r="F9" s="374">
        <v>12</v>
      </c>
      <c r="G9" s="374" t="s">
        <v>5</v>
      </c>
      <c r="H9" s="375">
        <v>20</v>
      </c>
      <c r="I9" s="372">
        <v>25</v>
      </c>
      <c r="J9" s="374" t="s">
        <v>5</v>
      </c>
      <c r="K9" s="375">
        <v>22</v>
      </c>
      <c r="L9" s="372">
        <v>20</v>
      </c>
      <c r="M9" s="374" t="s">
        <v>5</v>
      </c>
      <c r="N9" s="375">
        <v>11</v>
      </c>
      <c r="O9" s="381">
        <f>F9+I9+L9</f>
        <v>57</v>
      </c>
      <c r="P9" s="385" t="s">
        <v>5</v>
      </c>
      <c r="Q9" s="383">
        <f>H9+K9+N9</f>
        <v>53</v>
      </c>
      <c r="R9" s="309">
        <v>2</v>
      </c>
    </row>
    <row r="10" spans="1:18" ht="15.75" customHeight="1" thickBot="1">
      <c r="A10" s="389"/>
      <c r="B10" s="194"/>
      <c r="C10" s="161"/>
      <c r="D10" s="162"/>
      <c r="E10" s="163"/>
      <c r="F10" s="374"/>
      <c r="G10" s="374"/>
      <c r="H10" s="375"/>
      <c r="I10" s="373"/>
      <c r="J10" s="376"/>
      <c r="K10" s="377"/>
      <c r="L10" s="373"/>
      <c r="M10" s="376"/>
      <c r="N10" s="377"/>
      <c r="O10" s="382"/>
      <c r="P10" s="386"/>
      <c r="Q10" s="384"/>
      <c r="R10" s="272"/>
    </row>
    <row r="11" spans="1:18" ht="15" customHeight="1">
      <c r="A11" s="387">
        <v>2</v>
      </c>
      <c r="B11" s="192" t="str">
        <f>'Nasazení do skupin'!B16</f>
        <v>MNK Modřice "A"</v>
      </c>
      <c r="C11" s="273">
        <f>H7</f>
        <v>2</v>
      </c>
      <c r="D11" s="274" t="s">
        <v>5</v>
      </c>
      <c r="E11" s="274">
        <f>F7</f>
        <v>0</v>
      </c>
      <c r="F11" s="351" t="s">
        <v>34</v>
      </c>
      <c r="G11" s="352"/>
      <c r="H11" s="353"/>
      <c r="I11" s="300">
        <v>2</v>
      </c>
      <c r="J11" s="300" t="s">
        <v>5</v>
      </c>
      <c r="K11" s="301">
        <v>1</v>
      </c>
      <c r="L11" s="299">
        <v>2</v>
      </c>
      <c r="M11" s="300" t="s">
        <v>5</v>
      </c>
      <c r="N11" s="301">
        <v>0</v>
      </c>
      <c r="O11" s="366">
        <f>C11+I11+L11</f>
        <v>6</v>
      </c>
      <c r="P11" s="368" t="s">
        <v>5</v>
      </c>
      <c r="Q11" s="370">
        <f>E11+K11+N11</f>
        <v>1</v>
      </c>
      <c r="R11" s="308">
        <v>6</v>
      </c>
    </row>
    <row r="12" spans="1:18" ht="15.75" customHeight="1" thickBot="1">
      <c r="A12" s="388"/>
      <c r="B12" s="193"/>
      <c r="C12" s="264"/>
      <c r="D12" s="266"/>
      <c r="E12" s="266"/>
      <c r="F12" s="354"/>
      <c r="G12" s="355"/>
      <c r="H12" s="356"/>
      <c r="I12" s="266"/>
      <c r="J12" s="266"/>
      <c r="K12" s="268"/>
      <c r="L12" s="264"/>
      <c r="M12" s="266"/>
      <c r="N12" s="268"/>
      <c r="O12" s="367"/>
      <c r="P12" s="369"/>
      <c r="Q12" s="371"/>
      <c r="R12" s="270"/>
    </row>
    <row r="13" spans="1:18" ht="15" customHeight="1">
      <c r="A13" s="388"/>
      <c r="B13" s="193"/>
      <c r="C13" s="372">
        <f>H9</f>
        <v>20</v>
      </c>
      <c r="D13" s="374" t="s">
        <v>5</v>
      </c>
      <c r="E13" s="374">
        <f>F9</f>
        <v>12</v>
      </c>
      <c r="F13" s="354"/>
      <c r="G13" s="355"/>
      <c r="H13" s="356"/>
      <c r="I13" s="374">
        <v>27</v>
      </c>
      <c r="J13" s="374" t="s">
        <v>5</v>
      </c>
      <c r="K13" s="375">
        <v>21</v>
      </c>
      <c r="L13" s="372">
        <v>20</v>
      </c>
      <c r="M13" s="374" t="s">
        <v>5</v>
      </c>
      <c r="N13" s="375">
        <v>5</v>
      </c>
      <c r="O13" s="381">
        <f>C13+I13+L13</f>
        <v>67</v>
      </c>
      <c r="P13" s="385" t="s">
        <v>5</v>
      </c>
      <c r="Q13" s="383">
        <f>E13+K13+N13</f>
        <v>38</v>
      </c>
      <c r="R13" s="309">
        <v>1</v>
      </c>
    </row>
    <row r="14" spans="1:18" ht="15.75" customHeight="1" thickBot="1">
      <c r="A14" s="389"/>
      <c r="B14" s="194"/>
      <c r="C14" s="373"/>
      <c r="D14" s="376"/>
      <c r="E14" s="376"/>
      <c r="F14" s="357"/>
      <c r="G14" s="358"/>
      <c r="H14" s="359"/>
      <c r="I14" s="374"/>
      <c r="J14" s="374"/>
      <c r="K14" s="375"/>
      <c r="L14" s="373"/>
      <c r="M14" s="376"/>
      <c r="N14" s="377"/>
      <c r="O14" s="382"/>
      <c r="P14" s="386"/>
      <c r="Q14" s="384"/>
      <c r="R14" s="272"/>
    </row>
    <row r="15" spans="1:18" ht="15" customHeight="1">
      <c r="A15" s="387">
        <v>3</v>
      </c>
      <c r="B15" s="192" t="str">
        <f>'Nasazení do skupin'!B17</f>
        <v>TJ Dynamo ČEZ České Budějovice</v>
      </c>
      <c r="C15" s="299">
        <f>K7</f>
        <v>1</v>
      </c>
      <c r="D15" s="300" t="s">
        <v>5</v>
      </c>
      <c r="E15" s="301">
        <f>I7</f>
        <v>2</v>
      </c>
      <c r="F15" s="273">
        <f>K11</f>
        <v>1</v>
      </c>
      <c r="G15" s="274" t="s">
        <v>5</v>
      </c>
      <c r="H15" s="274">
        <f>I11</f>
        <v>2</v>
      </c>
      <c r="I15" s="332"/>
      <c r="J15" s="333"/>
      <c r="K15" s="334"/>
      <c r="L15" s="320">
        <v>2</v>
      </c>
      <c r="M15" s="320" t="s">
        <v>5</v>
      </c>
      <c r="N15" s="298">
        <v>0</v>
      </c>
      <c r="O15" s="366">
        <f>C15+F15+L15</f>
        <v>4</v>
      </c>
      <c r="P15" s="368" t="s">
        <v>5</v>
      </c>
      <c r="Q15" s="370">
        <f>E15+H15+N15</f>
        <v>4</v>
      </c>
      <c r="R15" s="308">
        <v>2</v>
      </c>
    </row>
    <row r="16" spans="1:18" ht="15.75" customHeight="1" thickBot="1">
      <c r="A16" s="388"/>
      <c r="B16" s="193"/>
      <c r="C16" s="264"/>
      <c r="D16" s="266"/>
      <c r="E16" s="268"/>
      <c r="F16" s="264"/>
      <c r="G16" s="266"/>
      <c r="H16" s="266"/>
      <c r="I16" s="335"/>
      <c r="J16" s="336"/>
      <c r="K16" s="337"/>
      <c r="L16" s="276"/>
      <c r="M16" s="276"/>
      <c r="N16" s="278"/>
      <c r="O16" s="367"/>
      <c r="P16" s="369"/>
      <c r="Q16" s="371"/>
      <c r="R16" s="270"/>
    </row>
    <row r="17" spans="1:18" ht="15" customHeight="1">
      <c r="A17" s="388"/>
      <c r="B17" s="193"/>
      <c r="C17" s="372">
        <f>K9</f>
        <v>22</v>
      </c>
      <c r="D17" s="374" t="s">
        <v>5</v>
      </c>
      <c r="E17" s="375">
        <f>I9</f>
        <v>25</v>
      </c>
      <c r="F17" s="372">
        <f>K13</f>
        <v>21</v>
      </c>
      <c r="G17" s="374" t="s">
        <v>5</v>
      </c>
      <c r="H17" s="374">
        <f>I13</f>
        <v>27</v>
      </c>
      <c r="I17" s="335"/>
      <c r="J17" s="336"/>
      <c r="K17" s="337"/>
      <c r="L17" s="362">
        <v>20</v>
      </c>
      <c r="M17" s="362" t="s">
        <v>5</v>
      </c>
      <c r="N17" s="364">
        <v>8</v>
      </c>
      <c r="O17" s="381">
        <f>C17+F17+L17</f>
        <v>63</v>
      </c>
      <c r="P17" s="385" t="s">
        <v>5</v>
      </c>
      <c r="Q17" s="383">
        <f>E17+H17+N17</f>
        <v>60</v>
      </c>
      <c r="R17" s="309">
        <v>3</v>
      </c>
    </row>
    <row r="18" spans="1:18" ht="15.75" customHeight="1" thickBot="1">
      <c r="A18" s="389"/>
      <c r="B18" s="194"/>
      <c r="C18" s="373"/>
      <c r="D18" s="376"/>
      <c r="E18" s="377"/>
      <c r="F18" s="373"/>
      <c r="G18" s="376"/>
      <c r="H18" s="376"/>
      <c r="I18" s="338"/>
      <c r="J18" s="339"/>
      <c r="K18" s="340"/>
      <c r="L18" s="363"/>
      <c r="M18" s="363"/>
      <c r="N18" s="365"/>
      <c r="O18" s="382"/>
      <c r="P18" s="386"/>
      <c r="Q18" s="384"/>
      <c r="R18" s="272"/>
    </row>
    <row r="19" spans="1:18" ht="15" customHeight="1">
      <c r="A19" s="387">
        <v>4</v>
      </c>
      <c r="B19" s="192" t="str">
        <f>'Nasazení do skupin'!B18</f>
        <v>TJ Peklo "C"</v>
      </c>
      <c r="C19" s="299">
        <f>N7</f>
        <v>0</v>
      </c>
      <c r="D19" s="300" t="s">
        <v>5</v>
      </c>
      <c r="E19" s="301">
        <f>L7</f>
        <v>2</v>
      </c>
      <c r="F19" s="299">
        <f>N11</f>
        <v>0</v>
      </c>
      <c r="G19" s="300" t="s">
        <v>5</v>
      </c>
      <c r="H19" s="301">
        <f>L11</f>
        <v>2</v>
      </c>
      <c r="I19" s="273">
        <v>0</v>
      </c>
      <c r="J19" s="274" t="s">
        <v>5</v>
      </c>
      <c r="K19" s="274">
        <f>L15</f>
        <v>2</v>
      </c>
      <c r="L19" s="314">
        <v>2018</v>
      </c>
      <c r="M19" s="315"/>
      <c r="N19" s="316"/>
      <c r="O19" s="368">
        <f>C19+F19+I19</f>
        <v>0</v>
      </c>
      <c r="P19" s="368" t="s">
        <v>5</v>
      </c>
      <c r="Q19" s="370">
        <f>E19+H19+K19</f>
        <v>6</v>
      </c>
      <c r="R19" s="308">
        <v>0</v>
      </c>
    </row>
    <row r="20" spans="1:18" ht="15.75" customHeight="1" thickBot="1">
      <c r="A20" s="388"/>
      <c r="B20" s="193"/>
      <c r="C20" s="264"/>
      <c r="D20" s="266"/>
      <c r="E20" s="268"/>
      <c r="F20" s="264"/>
      <c r="G20" s="266"/>
      <c r="H20" s="268"/>
      <c r="I20" s="264"/>
      <c r="J20" s="266"/>
      <c r="K20" s="266"/>
      <c r="L20" s="182"/>
      <c r="M20" s="183"/>
      <c r="N20" s="184"/>
      <c r="O20" s="369"/>
      <c r="P20" s="369"/>
      <c r="Q20" s="371"/>
      <c r="R20" s="270"/>
    </row>
    <row r="21" spans="1:18" ht="15" customHeight="1">
      <c r="A21" s="388"/>
      <c r="B21" s="193"/>
      <c r="C21" s="372">
        <f>N9</f>
        <v>11</v>
      </c>
      <c r="D21" s="374" t="s">
        <v>5</v>
      </c>
      <c r="E21" s="375">
        <f>L9</f>
        <v>20</v>
      </c>
      <c r="F21" s="372">
        <f>N13</f>
        <v>5</v>
      </c>
      <c r="G21" s="374" t="s">
        <v>5</v>
      </c>
      <c r="H21" s="375">
        <f>L13</f>
        <v>20</v>
      </c>
      <c r="I21" s="372">
        <f>N17</f>
        <v>8</v>
      </c>
      <c r="J21" s="374" t="s">
        <v>5</v>
      </c>
      <c r="K21" s="374">
        <f>L17</f>
        <v>20</v>
      </c>
      <c r="L21" s="182"/>
      <c r="M21" s="183"/>
      <c r="N21" s="184"/>
      <c r="O21" s="390">
        <f>C21+F21+I21</f>
        <v>24</v>
      </c>
      <c r="P21" s="385" t="s">
        <v>5</v>
      </c>
      <c r="Q21" s="383">
        <f>E21+H21+K21</f>
        <v>60</v>
      </c>
      <c r="R21" s="309">
        <v>4</v>
      </c>
    </row>
    <row r="22" spans="1:18" ht="15.75" customHeight="1" thickBot="1">
      <c r="A22" s="389"/>
      <c r="B22" s="194"/>
      <c r="C22" s="373"/>
      <c r="D22" s="376"/>
      <c r="E22" s="377"/>
      <c r="F22" s="373"/>
      <c r="G22" s="376"/>
      <c r="H22" s="377"/>
      <c r="I22" s="373"/>
      <c r="J22" s="376"/>
      <c r="K22" s="376"/>
      <c r="L22" s="185"/>
      <c r="M22" s="186"/>
      <c r="N22" s="187"/>
      <c r="O22" s="391"/>
      <c r="P22" s="386"/>
      <c r="Q22" s="384"/>
      <c r="R22" s="272"/>
    </row>
    <row r="30" spans="1:18" ht="15" customHeight="1"/>
    <row r="36" ht="14.45" customHeight="1"/>
    <row r="37" ht="14.45" customHeight="1"/>
    <row r="39" ht="14.45" customHeight="1"/>
    <row r="40" ht="14.45" customHeight="1"/>
    <row r="48" ht="15" customHeight="1"/>
    <row r="53" ht="14.45" customHeight="1"/>
    <row r="54" ht="14.45" customHeight="1"/>
    <row r="66" ht="15" customHeight="1"/>
    <row r="71" ht="14.45" customHeight="1"/>
    <row r="72" ht="14.45" customHeight="1"/>
    <row r="84" ht="15" customHeight="1"/>
    <row r="89" ht="14.45" customHeight="1"/>
    <row r="90" ht="14.45" customHeight="1"/>
    <row r="107" ht="14.45" customHeight="1"/>
    <row r="108" ht="14.45" customHeight="1"/>
    <row r="125" ht="14.45" customHeight="1"/>
    <row r="126" ht="14.45" customHeight="1"/>
  </sheetData>
  <mergeCells count="125">
    <mergeCell ref="A15:A18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7:A10"/>
    <mergeCell ref="B7:B10"/>
    <mergeCell ref="I5:K6"/>
    <mergeCell ref="L5:N6"/>
    <mergeCell ref="C17:C18"/>
    <mergeCell ref="D17:D18"/>
    <mergeCell ref="E17:E18"/>
    <mergeCell ref="F17:F18"/>
    <mergeCell ref="G17:G18"/>
    <mergeCell ref="H17:H18"/>
    <mergeCell ref="A19:A22"/>
    <mergeCell ref="C19:C20"/>
    <mergeCell ref="D19:D20"/>
    <mergeCell ref="E19:E20"/>
    <mergeCell ref="F19:F20"/>
    <mergeCell ref="H19:H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Q21:Q22"/>
    <mergeCell ref="O21:O22"/>
    <mergeCell ref="P21:P22"/>
    <mergeCell ref="K19:K20"/>
    <mergeCell ref="I21:I22"/>
    <mergeCell ref="J21:J22"/>
    <mergeCell ref="K21:K22"/>
    <mergeCell ref="R13:R14"/>
    <mergeCell ref="R15:R16"/>
    <mergeCell ref="O17:O18"/>
    <mergeCell ref="P17:P18"/>
    <mergeCell ref="Q17:Q18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I13:I14"/>
    <mergeCell ref="J13:J14"/>
    <mergeCell ref="K13:K14"/>
    <mergeCell ref="L13:L14"/>
    <mergeCell ref="A2:R3"/>
    <mergeCell ref="C4:R4"/>
    <mergeCell ref="O5:Q5"/>
    <mergeCell ref="O6:Q6"/>
    <mergeCell ref="C5:E6"/>
    <mergeCell ref="F5:H6"/>
    <mergeCell ref="I11:I12"/>
    <mergeCell ref="P7:P8"/>
    <mergeCell ref="O9:O10"/>
    <mergeCell ref="L9:L10"/>
    <mergeCell ref="Q11:Q12"/>
    <mergeCell ref="O7:O8"/>
    <mergeCell ref="C11:C12"/>
    <mergeCell ref="O15:O16"/>
    <mergeCell ref="P15:P16"/>
    <mergeCell ref="Q15:Q16"/>
    <mergeCell ref="C21:C22"/>
    <mergeCell ref="B15:B18"/>
    <mergeCell ref="B19:B22"/>
    <mergeCell ref="G19:G20"/>
    <mergeCell ref="H7:H8"/>
    <mergeCell ref="F9:F10"/>
    <mergeCell ref="G9:G10"/>
    <mergeCell ref="H9:H10"/>
    <mergeCell ref="I9:I10"/>
    <mergeCell ref="M13:M14"/>
    <mergeCell ref="F11:H14"/>
    <mergeCell ref="D21:D22"/>
    <mergeCell ref="E21:E22"/>
    <mergeCell ref="F21:F22"/>
    <mergeCell ref="G21:G22"/>
    <mergeCell ref="H21:H22"/>
    <mergeCell ref="L19:N22"/>
    <mergeCell ref="I19:I20"/>
    <mergeCell ref="J19:J20"/>
    <mergeCell ref="Q13:Q14"/>
    <mergeCell ref="C13:C14"/>
    <mergeCell ref="D11:D12"/>
    <mergeCell ref="E11:E12"/>
    <mergeCell ref="N15:N16"/>
    <mergeCell ref="L17:L18"/>
    <mergeCell ref="M17:M18"/>
    <mergeCell ref="N17:N18"/>
    <mergeCell ref="C15:C16"/>
    <mergeCell ref="D15:D16"/>
    <mergeCell ref="E15:E16"/>
    <mergeCell ref="F15:F16"/>
    <mergeCell ref="D13:D14"/>
    <mergeCell ref="E13:E14"/>
    <mergeCell ref="G15:G16"/>
    <mergeCell ref="H15:H16"/>
    <mergeCell ref="L15:L16"/>
    <mergeCell ref="M15:M1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88"/>
  <sheetViews>
    <sheetView showGridLines="0" workbookViewId="0">
      <selection activeCell="T31" sqref="T31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5.85546875" customWidth="1"/>
    <col min="18" max="18" width="11.285156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199" t="str">
        <f>'Nasazení do skupin'!B2</f>
        <v>Pohár ČNS SŽ dvojice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1"/>
      <c r="M2" s="201"/>
      <c r="N2" s="201"/>
      <c r="O2" s="200"/>
      <c r="P2" s="200"/>
      <c r="Q2" s="200"/>
      <c r="R2" s="202"/>
    </row>
    <row r="3" spans="1:26" ht="15.75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26" ht="32.25" customHeight="1" thickBot="1">
      <c r="A4" s="227" t="s">
        <v>0</v>
      </c>
      <c r="B4" s="228"/>
      <c r="C4" s="206" t="str">
        <f>'Nasazení do skupin'!B3</f>
        <v xml:space="preserve">Bystřice nad Pernštejnem 13.10. 2018 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26" ht="15" customHeight="1">
      <c r="A5" s="229"/>
      <c r="B5" s="230"/>
      <c r="C5" s="200">
        <v>1</v>
      </c>
      <c r="D5" s="200"/>
      <c r="E5" s="202"/>
      <c r="F5" s="199">
        <v>2</v>
      </c>
      <c r="G5" s="200"/>
      <c r="H5" s="202"/>
      <c r="I5" s="199">
        <v>3</v>
      </c>
      <c r="J5" s="200"/>
      <c r="K5" s="202"/>
      <c r="L5" s="199">
        <v>4</v>
      </c>
      <c r="M5" s="200"/>
      <c r="N5" s="202"/>
      <c r="O5" s="209" t="s">
        <v>1</v>
      </c>
      <c r="P5" s="210"/>
      <c r="Q5" s="211"/>
      <c r="R5" s="35" t="s">
        <v>2</v>
      </c>
    </row>
    <row r="6" spans="1:26" ht="15.75" customHeight="1" thickBot="1">
      <c r="A6" s="231"/>
      <c r="B6" s="232"/>
      <c r="C6" s="233"/>
      <c r="D6" s="233"/>
      <c r="E6" s="234"/>
      <c r="F6" s="203"/>
      <c r="G6" s="204"/>
      <c r="H6" s="205"/>
      <c r="I6" s="203"/>
      <c r="J6" s="204"/>
      <c r="K6" s="205"/>
      <c r="L6" s="203"/>
      <c r="M6" s="204"/>
      <c r="N6" s="205"/>
      <c r="O6" s="212" t="s">
        <v>3</v>
      </c>
      <c r="P6" s="213"/>
      <c r="Q6" s="214"/>
      <c r="R6" s="36" t="s">
        <v>4</v>
      </c>
    </row>
    <row r="7" spans="1:26" ht="15" customHeight="1">
      <c r="A7" s="196">
        <v>1</v>
      </c>
      <c r="B7" s="195" t="str">
        <f>'Nasazení do skupin'!B20</f>
        <v>TJ Peklo "A"</v>
      </c>
      <c r="C7" s="235"/>
      <c r="D7" s="236"/>
      <c r="E7" s="237"/>
      <c r="F7" s="188"/>
      <c r="G7" s="189"/>
      <c r="H7" s="164"/>
      <c r="I7" s="188"/>
      <c r="J7" s="189"/>
      <c r="K7" s="164"/>
      <c r="L7" s="25"/>
      <c r="M7" s="25"/>
      <c r="N7" s="25"/>
      <c r="O7" s="215"/>
      <c r="P7" s="217"/>
      <c r="Q7" s="219"/>
      <c r="R7" s="190"/>
      <c r="Y7" s="19"/>
    </row>
    <row r="8" spans="1:26" ht="15.75" customHeight="1" thickBot="1">
      <c r="A8" s="197"/>
      <c r="B8" s="193"/>
      <c r="C8" s="238"/>
      <c r="D8" s="239"/>
      <c r="E8" s="240"/>
      <c r="F8" s="167"/>
      <c r="G8" s="169"/>
      <c r="H8" s="165"/>
      <c r="I8" s="167"/>
      <c r="J8" s="169"/>
      <c r="K8" s="165"/>
      <c r="L8" s="32"/>
      <c r="M8" s="32"/>
      <c r="N8" s="32"/>
      <c r="O8" s="216"/>
      <c r="P8" s="218"/>
      <c r="Q8" s="220"/>
      <c r="R8" s="191"/>
    </row>
    <row r="9" spans="1:26" ht="15" customHeight="1">
      <c r="A9" s="197"/>
      <c r="B9" s="193"/>
      <c r="C9" s="238"/>
      <c r="D9" s="239"/>
      <c r="E9" s="240"/>
      <c r="F9" s="143"/>
      <c r="G9" s="141"/>
      <c r="H9" s="153"/>
      <c r="I9" s="143"/>
      <c r="J9" s="141"/>
      <c r="K9" s="153"/>
      <c r="L9" s="33"/>
      <c r="M9" s="33"/>
      <c r="N9" s="33"/>
      <c r="O9" s="221"/>
      <c r="P9" s="223"/>
      <c r="Q9" s="225"/>
      <c r="R9" s="151"/>
      <c r="X9" s="19"/>
      <c r="Y9" s="19"/>
      <c r="Z9" s="19"/>
    </row>
    <row r="10" spans="1:26" ht="15.75" customHeight="1" thickBot="1">
      <c r="A10" s="198"/>
      <c r="B10" s="194"/>
      <c r="C10" s="241"/>
      <c r="D10" s="242"/>
      <c r="E10" s="243"/>
      <c r="F10" s="143"/>
      <c r="G10" s="141"/>
      <c r="H10" s="153"/>
      <c r="I10" s="144"/>
      <c r="J10" s="142"/>
      <c r="K10" s="154"/>
      <c r="L10" s="34"/>
      <c r="M10" s="34"/>
      <c r="N10" s="34"/>
      <c r="O10" s="222"/>
      <c r="P10" s="224"/>
      <c r="Q10" s="226"/>
      <c r="R10" s="152"/>
      <c r="X10" s="19"/>
      <c r="Y10" s="19"/>
      <c r="Z10" s="19"/>
    </row>
    <row r="11" spans="1:26" ht="15" customHeight="1">
      <c r="A11" s="196">
        <v>2</v>
      </c>
      <c r="B11" s="195" t="str">
        <f>'Nasazení do skupin'!B21</f>
        <v xml:space="preserve">TJ Slavoj Český Brod "A" </v>
      </c>
      <c r="C11" s="188"/>
      <c r="D11" s="189"/>
      <c r="E11" s="189"/>
      <c r="F11" s="170" t="s">
        <v>34</v>
      </c>
      <c r="G11" s="255"/>
      <c r="H11" s="256"/>
      <c r="I11" s="189"/>
      <c r="J11" s="189"/>
      <c r="K11" s="164"/>
      <c r="L11" s="25"/>
      <c r="M11" s="25"/>
      <c r="N11" s="25"/>
      <c r="O11" s="215"/>
      <c r="P11" s="217"/>
      <c r="Q11" s="219"/>
      <c r="R11" s="190"/>
    </row>
    <row r="12" spans="1:26" ht="15.75" customHeight="1" thickBot="1">
      <c r="A12" s="197"/>
      <c r="B12" s="193"/>
      <c r="C12" s="167"/>
      <c r="D12" s="169"/>
      <c r="E12" s="169"/>
      <c r="F12" s="257"/>
      <c r="G12" s="258"/>
      <c r="H12" s="259"/>
      <c r="I12" s="169"/>
      <c r="J12" s="169"/>
      <c r="K12" s="165"/>
      <c r="L12" s="32"/>
      <c r="M12" s="32"/>
      <c r="N12" s="32"/>
      <c r="O12" s="216"/>
      <c r="P12" s="218"/>
      <c r="Q12" s="220"/>
      <c r="R12" s="191"/>
    </row>
    <row r="13" spans="1:26" ht="15" customHeight="1">
      <c r="A13" s="197"/>
      <c r="B13" s="193"/>
      <c r="C13" s="143"/>
      <c r="D13" s="141"/>
      <c r="E13" s="141"/>
      <c r="F13" s="257"/>
      <c r="G13" s="258"/>
      <c r="H13" s="259"/>
      <c r="I13" s="141"/>
      <c r="J13" s="141"/>
      <c r="K13" s="153"/>
      <c r="L13" s="33"/>
      <c r="M13" s="33"/>
      <c r="N13" s="33"/>
      <c r="O13" s="221"/>
      <c r="P13" s="223"/>
      <c r="Q13" s="225"/>
      <c r="R13" s="151"/>
    </row>
    <row r="14" spans="1:26" ht="15.75" customHeight="1" thickBot="1">
      <c r="A14" s="198"/>
      <c r="B14" s="194"/>
      <c r="C14" s="144"/>
      <c r="D14" s="142"/>
      <c r="E14" s="142"/>
      <c r="F14" s="260"/>
      <c r="G14" s="261"/>
      <c r="H14" s="262"/>
      <c r="I14" s="141"/>
      <c r="J14" s="141"/>
      <c r="K14" s="153"/>
      <c r="L14" s="33"/>
      <c r="M14" s="33"/>
      <c r="N14" s="33"/>
      <c r="O14" s="222"/>
      <c r="P14" s="224"/>
      <c r="Q14" s="226"/>
      <c r="R14" s="152"/>
    </row>
    <row r="15" spans="1:26" ht="15" customHeight="1">
      <c r="A15" s="196">
        <v>3</v>
      </c>
      <c r="B15" s="195" t="str">
        <f>'Nasazení do skupin'!B22</f>
        <v>UNITOP SKP Žďár nad Sázavou "B"</v>
      </c>
      <c r="C15" s="188"/>
      <c r="D15" s="189"/>
      <c r="E15" s="164"/>
      <c r="F15" s="166"/>
      <c r="G15" s="168"/>
      <c r="H15" s="168"/>
      <c r="I15" s="155"/>
      <c r="J15" s="156"/>
      <c r="K15" s="157"/>
      <c r="L15" s="188"/>
      <c r="M15" s="189"/>
      <c r="N15" s="164"/>
      <c r="O15" s="215"/>
      <c r="P15" s="217"/>
      <c r="Q15" s="219"/>
      <c r="R15" s="190"/>
    </row>
    <row r="16" spans="1:26" ht="15.75" customHeight="1" thickBot="1">
      <c r="A16" s="197"/>
      <c r="B16" s="193"/>
      <c r="C16" s="167"/>
      <c r="D16" s="169"/>
      <c r="E16" s="165"/>
      <c r="F16" s="167"/>
      <c r="G16" s="169"/>
      <c r="H16" s="169"/>
      <c r="I16" s="158"/>
      <c r="J16" s="159"/>
      <c r="K16" s="160"/>
      <c r="L16" s="167"/>
      <c r="M16" s="169"/>
      <c r="N16" s="165"/>
      <c r="O16" s="216"/>
      <c r="P16" s="218"/>
      <c r="Q16" s="220"/>
      <c r="R16" s="191"/>
    </row>
    <row r="17" spans="1:28" ht="15" customHeight="1">
      <c r="A17" s="197"/>
      <c r="B17" s="193"/>
      <c r="C17" s="143"/>
      <c r="D17" s="141"/>
      <c r="E17" s="153"/>
      <c r="F17" s="143"/>
      <c r="G17" s="141"/>
      <c r="H17" s="141"/>
      <c r="I17" s="158"/>
      <c r="J17" s="159"/>
      <c r="K17" s="160"/>
      <c r="L17" s="143"/>
      <c r="M17" s="141"/>
      <c r="N17" s="153"/>
      <c r="O17" s="221"/>
      <c r="P17" s="223"/>
      <c r="Q17" s="225"/>
      <c r="R17" s="151"/>
    </row>
    <row r="18" spans="1:28" ht="15.75" customHeight="1" thickBot="1">
      <c r="A18" s="198"/>
      <c r="B18" s="194"/>
      <c r="C18" s="144"/>
      <c r="D18" s="142"/>
      <c r="E18" s="154"/>
      <c r="F18" s="144"/>
      <c r="G18" s="142"/>
      <c r="H18" s="142"/>
      <c r="I18" s="161"/>
      <c r="J18" s="162"/>
      <c r="K18" s="163"/>
      <c r="L18" s="144"/>
      <c r="M18" s="142"/>
      <c r="N18" s="154"/>
      <c r="O18" s="222"/>
      <c r="P18" s="224"/>
      <c r="Q18" s="226"/>
      <c r="R18" s="152"/>
    </row>
    <row r="19" spans="1:28" ht="15" customHeight="1">
      <c r="A19" s="196">
        <v>4</v>
      </c>
      <c r="B19" s="195" t="str">
        <f>'Nasazení do skupin'!B23</f>
        <v>SK Liapor Karlovy Vary "B"</v>
      </c>
      <c r="C19" s="188"/>
      <c r="D19" s="189"/>
      <c r="E19" s="164"/>
      <c r="F19" s="188"/>
      <c r="G19" s="189"/>
      <c r="H19" s="164"/>
      <c r="I19" s="166"/>
      <c r="J19" s="168"/>
      <c r="K19" s="168"/>
      <c r="L19" s="179">
        <v>2018</v>
      </c>
      <c r="M19" s="180"/>
      <c r="N19" s="181"/>
      <c r="O19" s="217"/>
      <c r="P19" s="217"/>
      <c r="Q19" s="219"/>
      <c r="R19" s="190"/>
    </row>
    <row r="20" spans="1:28" ht="15.75" customHeight="1" thickBot="1">
      <c r="A20" s="197"/>
      <c r="B20" s="193"/>
      <c r="C20" s="167"/>
      <c r="D20" s="169"/>
      <c r="E20" s="165"/>
      <c r="F20" s="167"/>
      <c r="G20" s="169"/>
      <c r="H20" s="165"/>
      <c r="I20" s="167"/>
      <c r="J20" s="169"/>
      <c r="K20" s="169"/>
      <c r="L20" s="182"/>
      <c r="M20" s="183"/>
      <c r="N20" s="184"/>
      <c r="O20" s="218"/>
      <c r="P20" s="218"/>
      <c r="Q20" s="220"/>
      <c r="R20" s="191"/>
    </row>
    <row r="21" spans="1:28" ht="15" customHeight="1">
      <c r="A21" s="197"/>
      <c r="B21" s="193"/>
      <c r="C21" s="143"/>
      <c r="D21" s="141"/>
      <c r="E21" s="153"/>
      <c r="F21" s="143"/>
      <c r="G21" s="141"/>
      <c r="H21" s="153"/>
      <c r="I21" s="143"/>
      <c r="J21" s="141"/>
      <c r="K21" s="141"/>
      <c r="L21" s="182"/>
      <c r="M21" s="183"/>
      <c r="N21" s="184"/>
      <c r="O21" s="244"/>
      <c r="P21" s="223"/>
      <c r="Q21" s="225"/>
      <c r="R21" s="151"/>
    </row>
    <row r="22" spans="1:28" ht="15.75" customHeight="1" thickBot="1">
      <c r="A22" s="198"/>
      <c r="B22" s="194"/>
      <c r="C22" s="144"/>
      <c r="D22" s="142"/>
      <c r="E22" s="154"/>
      <c r="F22" s="144"/>
      <c r="G22" s="142"/>
      <c r="H22" s="154"/>
      <c r="I22" s="144"/>
      <c r="J22" s="142"/>
      <c r="K22" s="142"/>
      <c r="L22" s="185"/>
      <c r="M22" s="186"/>
      <c r="N22" s="187"/>
      <c r="O22" s="245"/>
      <c r="P22" s="224"/>
      <c r="Q22" s="226"/>
      <c r="R22" s="152"/>
    </row>
    <row r="23" spans="1:28" ht="15" customHeight="1">
      <c r="A23" s="247"/>
      <c r="B23" s="246"/>
      <c r="C23" s="246"/>
      <c r="D23" s="248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0"/>
      <c r="P23" s="21"/>
      <c r="Q23" s="21"/>
      <c r="R23" s="22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5" customHeight="1">
      <c r="A24" s="247"/>
      <c r="B24" s="246"/>
      <c r="C24" s="246"/>
      <c r="D24" s="248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3"/>
      <c r="P24" s="21"/>
      <c r="Q24" s="19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3.15" customHeight="1">
      <c r="A25" s="247"/>
      <c r="B25" s="246"/>
      <c r="C25" s="246"/>
      <c r="D25" s="248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0"/>
      <c r="P25" s="21"/>
      <c r="Q25" s="21"/>
      <c r="R25" s="22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3.15" customHeight="1">
      <c r="A26" s="247"/>
      <c r="B26" s="246"/>
      <c r="C26" s="246"/>
      <c r="D26" s="248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3"/>
      <c r="P26" s="21"/>
      <c r="Q26" s="19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5" customHeight="1">
      <c r="A27" s="247"/>
      <c r="B27" s="246"/>
      <c r="C27" s="246"/>
      <c r="D27" s="248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0"/>
      <c r="P27" s="21"/>
      <c r="Q27" s="21"/>
      <c r="R27" s="22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21.75" customHeight="1">
      <c r="A28" s="247"/>
      <c r="B28" s="246"/>
      <c r="C28" s="246"/>
      <c r="D28" s="248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3"/>
      <c r="P28" s="21"/>
      <c r="Q28" s="19"/>
      <c r="R28" s="22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" customHeight="1">
      <c r="A29" s="247"/>
      <c r="B29" s="246"/>
      <c r="C29" s="246"/>
      <c r="D29" s="248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0"/>
      <c r="P29" s="21"/>
      <c r="Q29" s="21"/>
      <c r="R29" s="22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" customHeight="1">
      <c r="A30" s="247"/>
      <c r="B30" s="246"/>
      <c r="C30" s="246"/>
      <c r="D30" s="248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3"/>
      <c r="P30" s="21"/>
      <c r="Q30" s="19"/>
      <c r="R30" s="22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customHeight="1">
      <c r="A31" s="247"/>
      <c r="B31" s="246"/>
      <c r="C31" s="246"/>
      <c r="D31" s="248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0"/>
      <c r="P31" s="21"/>
      <c r="Q31" s="21"/>
      <c r="R31" s="22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" customHeight="1">
      <c r="A32" s="247"/>
      <c r="B32" s="246"/>
      <c r="C32" s="246"/>
      <c r="D32" s="248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3"/>
      <c r="P32" s="21"/>
      <c r="Q32" s="19"/>
      <c r="R32" s="22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6:54" ht="23.25">
      <c r="P33" s="149"/>
      <c r="Q33" s="149"/>
      <c r="R33" s="37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</row>
    <row r="35" spans="16:54"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</row>
    <row r="36" spans="16:54"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</row>
    <row r="37" spans="16:54" ht="20.25">
      <c r="T37" s="145"/>
      <c r="U37" s="145"/>
      <c r="V37" s="145"/>
      <c r="W37" s="145"/>
      <c r="X37" s="145"/>
      <c r="Y37" s="145"/>
      <c r="Z37" s="145"/>
      <c r="AA37" s="147"/>
      <c r="AB37" s="147"/>
      <c r="AC37" s="147"/>
      <c r="AD37" s="147"/>
      <c r="AE37" s="147"/>
      <c r="AF37" s="147"/>
      <c r="AG37" s="1"/>
      <c r="AH37" s="1"/>
      <c r="AI37" s="145"/>
      <c r="AJ37" s="145"/>
      <c r="AK37" s="145"/>
      <c r="AL37" s="145"/>
      <c r="AM37" s="145"/>
      <c r="AN37" s="145"/>
      <c r="AO37" s="4"/>
      <c r="AP37" s="3"/>
      <c r="AQ37" s="3"/>
      <c r="AR37" s="3"/>
      <c r="AS37" s="3"/>
      <c r="AT37" s="3"/>
      <c r="AU37" s="145"/>
      <c r="AV37" s="145"/>
      <c r="AW37" s="145"/>
      <c r="AX37" s="145"/>
      <c r="AY37" s="1"/>
      <c r="AZ37" s="1"/>
      <c r="BA37" s="1"/>
      <c r="BB37" s="1"/>
    </row>
    <row r="39" spans="16:54" ht="20.25">
      <c r="T39" s="147"/>
      <c r="U39" s="147"/>
      <c r="V39" s="147"/>
      <c r="W39" s="147"/>
      <c r="X39" s="147"/>
      <c r="Y39" s="147"/>
      <c r="Z39" s="147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"/>
      <c r="AL39" s="147"/>
      <c r="AM39" s="147"/>
      <c r="AN39" s="147"/>
      <c r="AO39" s="147"/>
      <c r="AP39" s="147"/>
      <c r="AQ39" s="147"/>
      <c r="AR39" s="147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</row>
    <row r="42" spans="16:54" ht="15.75">
      <c r="T42" s="150"/>
      <c r="U42" s="150"/>
      <c r="V42" s="150"/>
      <c r="W42" s="150"/>
      <c r="X42" s="150"/>
      <c r="Y42" s="150"/>
      <c r="Z42" s="2"/>
      <c r="AA42" s="150"/>
      <c r="AB42" s="150"/>
      <c r="AC42" s="2"/>
      <c r="AD42" s="2"/>
      <c r="AE42" s="2"/>
      <c r="AF42" s="150"/>
      <c r="AG42" s="150"/>
      <c r="AH42" s="150"/>
      <c r="AI42" s="150"/>
      <c r="AJ42" s="150"/>
      <c r="AK42" s="150"/>
      <c r="AL42" s="2"/>
      <c r="AM42" s="2"/>
      <c r="AN42" s="2"/>
      <c r="AO42" s="2"/>
      <c r="AP42" s="2"/>
      <c r="AQ42" s="2"/>
      <c r="AR42" s="150"/>
      <c r="AS42" s="150"/>
      <c r="AT42" s="150"/>
      <c r="AU42" s="150"/>
      <c r="AV42" s="150"/>
      <c r="AW42" s="150"/>
      <c r="AX42" s="2"/>
      <c r="AY42" s="2"/>
      <c r="AZ42" s="2"/>
      <c r="BA42" s="2"/>
      <c r="BB42" s="2"/>
    </row>
    <row r="45" spans="16:54" ht="15" customHeight="1"/>
    <row r="49" spans="20:54"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</row>
    <row r="50" spans="20:54"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</row>
    <row r="54" spans="20:54" ht="23.25"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</row>
    <row r="55" spans="20:54" ht="20.25">
      <c r="T55" s="145"/>
      <c r="U55" s="145"/>
      <c r="V55" s="145"/>
      <c r="W55" s="145"/>
      <c r="X55" s="145"/>
      <c r="Y55" s="145"/>
      <c r="Z55" s="145"/>
      <c r="AA55" s="147"/>
      <c r="AB55" s="147"/>
      <c r="AC55" s="147"/>
      <c r="AD55" s="147"/>
      <c r="AE55" s="147"/>
      <c r="AF55" s="147"/>
      <c r="AG55" s="1"/>
      <c r="AH55" s="1"/>
      <c r="AI55" s="145"/>
      <c r="AJ55" s="145"/>
      <c r="AK55" s="145"/>
      <c r="AL55" s="145"/>
      <c r="AM55" s="145"/>
      <c r="AN55" s="145"/>
      <c r="AO55" s="4"/>
      <c r="AP55" s="3"/>
      <c r="AQ55" s="3"/>
      <c r="AR55" s="3"/>
      <c r="AS55" s="3"/>
      <c r="AT55" s="3"/>
      <c r="AU55" s="145"/>
      <c r="AV55" s="145"/>
      <c r="AW55" s="145"/>
      <c r="AX55" s="145"/>
      <c r="AY55" s="1"/>
      <c r="AZ55" s="1"/>
      <c r="BA55" s="1"/>
      <c r="BB55" s="1"/>
    </row>
    <row r="57" spans="20:54" ht="20.25">
      <c r="T57" s="147"/>
      <c r="U57" s="147"/>
      <c r="V57" s="147"/>
      <c r="W57" s="147"/>
      <c r="X57" s="147"/>
      <c r="Y57" s="147"/>
      <c r="Z57" s="147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"/>
      <c r="AL57" s="147"/>
      <c r="AM57" s="147"/>
      <c r="AN57" s="147"/>
      <c r="AO57" s="147"/>
      <c r="AP57" s="147"/>
      <c r="AQ57" s="147"/>
      <c r="AR57" s="147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</row>
    <row r="60" spans="20:54" ht="15.75">
      <c r="T60" s="150"/>
      <c r="U60" s="150"/>
      <c r="V60" s="150"/>
      <c r="W60" s="150"/>
      <c r="X60" s="150"/>
      <c r="Y60" s="150"/>
      <c r="Z60" s="2"/>
      <c r="AA60" s="150"/>
      <c r="AB60" s="150"/>
      <c r="AC60" s="2"/>
      <c r="AD60" s="2"/>
      <c r="AE60" s="2"/>
      <c r="AF60" s="150"/>
      <c r="AG60" s="150"/>
      <c r="AH60" s="150"/>
      <c r="AI60" s="150"/>
      <c r="AJ60" s="150"/>
      <c r="AK60" s="150"/>
      <c r="AL60" s="2"/>
      <c r="AM60" s="2"/>
      <c r="AN60" s="2"/>
      <c r="AO60" s="2"/>
      <c r="AP60" s="2"/>
      <c r="AQ60" s="2"/>
      <c r="AR60" s="150"/>
      <c r="AS60" s="150"/>
      <c r="AT60" s="150"/>
      <c r="AU60" s="150"/>
      <c r="AV60" s="150"/>
      <c r="AW60" s="150"/>
      <c r="AX60" s="2"/>
      <c r="AY60" s="2"/>
      <c r="AZ60" s="2"/>
      <c r="BA60" s="2"/>
      <c r="BB60" s="2"/>
    </row>
    <row r="63" spans="20:54" ht="15" customHeight="1"/>
    <row r="67" spans="20:54"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</row>
    <row r="68" spans="20:54"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</row>
    <row r="72" spans="20:54" ht="23.25"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</row>
    <row r="74" spans="20:54" ht="23.25"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</row>
    <row r="75" spans="20:54" ht="20.25">
      <c r="T75" s="145"/>
      <c r="U75" s="145"/>
      <c r="V75" s="145"/>
      <c r="W75" s="145"/>
      <c r="X75" s="145"/>
      <c r="Y75" s="145"/>
      <c r="Z75" s="145"/>
      <c r="AA75" s="147"/>
      <c r="AB75" s="147"/>
      <c r="AC75" s="147"/>
      <c r="AD75" s="147"/>
      <c r="AE75" s="147"/>
      <c r="AF75" s="147"/>
      <c r="AG75" s="1"/>
      <c r="AH75" s="1"/>
      <c r="AI75" s="145"/>
      <c r="AJ75" s="145"/>
      <c r="AK75" s="145"/>
      <c r="AL75" s="145"/>
      <c r="AM75" s="145"/>
      <c r="AN75" s="145"/>
      <c r="AO75" s="4"/>
      <c r="AP75" s="3"/>
      <c r="AQ75" s="3"/>
      <c r="AR75" s="3"/>
      <c r="AS75" s="3"/>
      <c r="AT75" s="3"/>
      <c r="AU75" s="145"/>
      <c r="AV75" s="145"/>
      <c r="AW75" s="145"/>
      <c r="AX75" s="145"/>
      <c r="AY75" s="1"/>
      <c r="AZ75" s="1"/>
      <c r="BA75" s="1"/>
      <c r="BB75" s="1"/>
    </row>
    <row r="77" spans="20:54" ht="20.25">
      <c r="T77" s="147"/>
      <c r="U77" s="147"/>
      <c r="V77" s="147"/>
      <c r="W77" s="147"/>
      <c r="X77" s="147"/>
      <c r="Y77" s="147"/>
      <c r="Z77" s="147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"/>
      <c r="AL77" s="147"/>
      <c r="AM77" s="147"/>
      <c r="AN77" s="147"/>
      <c r="AO77" s="147"/>
      <c r="AP77" s="147"/>
      <c r="AQ77" s="147"/>
      <c r="AR77" s="147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</row>
    <row r="80" spans="20:54" ht="15.75">
      <c r="T80" s="150"/>
      <c r="U80" s="150"/>
      <c r="V80" s="150"/>
      <c r="W80" s="150"/>
      <c r="X80" s="150"/>
      <c r="Y80" s="150"/>
      <c r="Z80" s="2"/>
      <c r="AA80" s="150"/>
      <c r="AB80" s="150"/>
      <c r="AC80" s="2"/>
      <c r="AD80" s="2"/>
      <c r="AE80" s="2"/>
      <c r="AF80" s="150"/>
      <c r="AG80" s="150"/>
      <c r="AH80" s="150"/>
      <c r="AI80" s="150"/>
      <c r="AJ80" s="150"/>
      <c r="AK80" s="150"/>
      <c r="AL80" s="2"/>
      <c r="AM80" s="2"/>
      <c r="AN80" s="2"/>
      <c r="AO80" s="2"/>
      <c r="AP80" s="2"/>
      <c r="AQ80" s="2"/>
      <c r="AR80" s="150"/>
      <c r="AS80" s="150"/>
      <c r="AT80" s="150"/>
      <c r="AU80" s="150"/>
      <c r="AV80" s="150"/>
      <c r="AW80" s="150"/>
      <c r="AX80" s="2"/>
      <c r="AY80" s="2"/>
      <c r="AZ80" s="2"/>
      <c r="BA80" s="2"/>
      <c r="BB80" s="2"/>
    </row>
    <row r="87" spans="20:54"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</row>
    <row r="88" spans="20:54"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</row>
  </sheetData>
  <mergeCells count="178">
    <mergeCell ref="T87:BB88"/>
    <mergeCell ref="T60:Y60"/>
    <mergeCell ref="AA60:AB60"/>
    <mergeCell ref="AF60:AK60"/>
    <mergeCell ref="AR60:AW60"/>
    <mergeCell ref="T67:BB68"/>
    <mergeCell ref="T72:BB72"/>
    <mergeCell ref="T74:BB74"/>
    <mergeCell ref="T75:Z75"/>
    <mergeCell ref="AA75:AF75"/>
    <mergeCell ref="AI75:AN75"/>
    <mergeCell ref="AU75:AX75"/>
    <mergeCell ref="AL77:AR77"/>
    <mergeCell ref="AS77:BB77"/>
    <mergeCell ref="T80:Y80"/>
    <mergeCell ref="AA80:AB80"/>
    <mergeCell ref="AF80:AK80"/>
    <mergeCell ref="AR80:AW80"/>
    <mergeCell ref="T33:BB33"/>
    <mergeCell ref="T35:BB36"/>
    <mergeCell ref="T54:BB54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T42:Y42"/>
    <mergeCell ref="AA42:AB42"/>
    <mergeCell ref="AF42:AK42"/>
    <mergeCell ref="AR42:AW42"/>
    <mergeCell ref="T49:BB50"/>
    <mergeCell ref="P21:P22"/>
    <mergeCell ref="Q21:Q22"/>
    <mergeCell ref="R21:R22"/>
    <mergeCell ref="E23:N24"/>
    <mergeCell ref="E25:N26"/>
    <mergeCell ref="E27:N28"/>
    <mergeCell ref="E29:N30"/>
    <mergeCell ref="E31:N32"/>
    <mergeCell ref="P33:Q33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P7:P8"/>
    <mergeCell ref="Q7:Q8"/>
    <mergeCell ref="R7:R8"/>
    <mergeCell ref="P9:P10"/>
    <mergeCell ref="Q9:Q10"/>
    <mergeCell ref="R9:R10"/>
    <mergeCell ref="P11:P12"/>
    <mergeCell ref="Q11:Q12"/>
    <mergeCell ref="R11:R12"/>
    <mergeCell ref="K19:K20"/>
    <mergeCell ref="L19:N22"/>
    <mergeCell ref="O21:O22"/>
    <mergeCell ref="O19:O20"/>
    <mergeCell ref="A31:A32"/>
    <mergeCell ref="B31:C32"/>
    <mergeCell ref="D31:D32"/>
    <mergeCell ref="T77:Z77"/>
    <mergeCell ref="AA77:AJ77"/>
    <mergeCell ref="A29:A30"/>
    <mergeCell ref="B29:C30"/>
    <mergeCell ref="D29:D30"/>
    <mergeCell ref="A23:A24"/>
    <mergeCell ref="B23:C24"/>
    <mergeCell ref="D23:D24"/>
    <mergeCell ref="A25:A26"/>
    <mergeCell ref="B25:C26"/>
    <mergeCell ref="D25:D26"/>
    <mergeCell ref="A27:A28"/>
    <mergeCell ref="B27:C28"/>
    <mergeCell ref="D27:D28"/>
    <mergeCell ref="P19:P20"/>
    <mergeCell ref="Q19:Q20"/>
    <mergeCell ref="R19:R20"/>
    <mergeCell ref="O17:O18"/>
    <mergeCell ref="A15:A18"/>
    <mergeCell ref="J11:J12"/>
    <mergeCell ref="A19:A22"/>
    <mergeCell ref="C19:C20"/>
    <mergeCell ref="D19:D20"/>
    <mergeCell ref="E19:E20"/>
    <mergeCell ref="F19:F20"/>
    <mergeCell ref="C21:C22"/>
    <mergeCell ref="D21:D22"/>
    <mergeCell ref="E21:E22"/>
    <mergeCell ref="F21:F22"/>
    <mergeCell ref="G21:G22"/>
    <mergeCell ref="I21:I22"/>
    <mergeCell ref="J21:J22"/>
    <mergeCell ref="K21:K22"/>
    <mergeCell ref="I15:K18"/>
    <mergeCell ref="H21:H22"/>
    <mergeCell ref="C15:C16"/>
    <mergeCell ref="D15:D16"/>
    <mergeCell ref="G19:G20"/>
    <mergeCell ref="H19:H20"/>
    <mergeCell ref="I19:I20"/>
    <mergeCell ref="J19:J20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L17:L18"/>
    <mergeCell ref="A7:A10"/>
    <mergeCell ref="C7:E10"/>
    <mergeCell ref="O11:O12"/>
    <mergeCell ref="C13:C14"/>
    <mergeCell ref="D13:D14"/>
    <mergeCell ref="E13:E14"/>
    <mergeCell ref="I13:I14"/>
    <mergeCell ref="J13:J14"/>
    <mergeCell ref="K13:K14"/>
    <mergeCell ref="A11:A14"/>
    <mergeCell ref="O13:O14"/>
    <mergeCell ref="C11:C12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J7:J8"/>
    <mergeCell ref="K7:K8"/>
    <mergeCell ref="E15:E16"/>
    <mergeCell ref="F15:F16"/>
    <mergeCell ref="O15:O16"/>
    <mergeCell ref="C17:C18"/>
    <mergeCell ref="D17:D18"/>
    <mergeCell ref="E17:E18"/>
    <mergeCell ref="F17:F18"/>
    <mergeCell ref="C5:E6"/>
    <mergeCell ref="F5:H6"/>
    <mergeCell ref="I5:K6"/>
    <mergeCell ref="L5:N6"/>
    <mergeCell ref="A4:B6"/>
    <mergeCell ref="A2:R3"/>
    <mergeCell ref="C4:R4"/>
    <mergeCell ref="O5:Q5"/>
    <mergeCell ref="O6:Q6"/>
  </mergeCell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7</vt:i4>
      </vt:variant>
    </vt:vector>
  </HeadingPairs>
  <TitlesOfParts>
    <vt:vector size="19" baseType="lpstr">
      <vt:lpstr>Prezence 13.10.18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Pořadí zápasů</vt:lpstr>
      <vt:lpstr>KO</vt:lpstr>
      <vt:lpstr>'B - výsledky'!Oblast_tisku</vt:lpstr>
      <vt:lpstr>'C - výsledky'!Oblast_tisku</vt:lpstr>
      <vt:lpstr>'D - výsledky'!Oblast_tisku</vt:lpstr>
      <vt:lpstr>'Prezence 13.10.18'!Oblast_tisku</vt:lpstr>
      <vt:lpstr>'sk B'!Oblast_tisku</vt:lpstr>
      <vt:lpstr>'sk C'!Oblast_tisku</vt:lpstr>
      <vt:lpstr>'sk D'!Oblast_tisku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Hosta</cp:lastModifiedBy>
  <cp:lastPrinted>2018-03-23T12:52:14Z</cp:lastPrinted>
  <dcterms:created xsi:type="dcterms:W3CDTF">2014-08-25T11:10:33Z</dcterms:created>
  <dcterms:modified xsi:type="dcterms:W3CDTF">2018-11-09T06:35:30Z</dcterms:modified>
</cp:coreProperties>
</file>