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firstSheet="1" activeTab="8"/>
  </bookViews>
  <sheets>
    <sheet name="Přihlášky" sheetId="1" r:id="rId1"/>
    <sheet name="Prezence 31.3.2019" sheetId="2" r:id="rId2"/>
    <sheet name="sk A" sheetId="3" r:id="rId3"/>
    <sheet name="sk B" sheetId="4" r:id="rId4"/>
    <sheet name="sk C" sheetId="5" r:id="rId5"/>
    <sheet name="sk D" sheetId="6" r:id="rId6"/>
    <sheet name="SK E" sheetId="7" r:id="rId7"/>
    <sheet name="Rozpis zápasů Karlovy Vary" sheetId="8" r:id="rId8"/>
    <sheet name="KO" sheetId="9" r:id="rId9"/>
    <sheet name="Zápisy" sheetId="10" r:id="rId10"/>
  </sheets>
  <externalReferences>
    <externalReference r:id="rId11"/>
  </externalReferences>
  <definedNames>
    <definedName name="_xlnm._FilterDatabase" localSheetId="7">'Rozpis zápasů Karlovy Vary'!$B$3:$G$28</definedName>
    <definedName name="contacted">[1]Pomucky!$C$2:$C$3</definedName>
    <definedName name="_xlnm.Print_Area" localSheetId="1">'Prezence 31.3.2019'!$A$1:$P$30</definedName>
    <definedName name="_xlnm.Print_Area" localSheetId="2">'sk A'!$A$2:$U$32</definedName>
    <definedName name="_xlnm.Print_Area" localSheetId="3">'sk B'!$A$2:$R$25</definedName>
    <definedName name="_xlnm.Print_Area" localSheetId="4">'sk C'!$A$1:$S$31</definedName>
    <definedName name="_xlnm.Print_Area" localSheetId="5">'sk D'!$A$2:$R$22</definedName>
    <definedName name="_xlnm.Print_Area" localSheetId="6">'SK E'!$A$2:$R$22</definedName>
    <definedName name="_xlnm.Print_Area" localSheetId="9">Zápisy!$A$2:$S$38</definedName>
    <definedName name="Ucast">[1]Pomucky!$A$2:$A$3</definedName>
    <definedName name="volba" localSheetId="1">#REF!</definedName>
    <definedName name="volba" localSheetId="6">#REF!</definedName>
    <definedName name="volba" localSheetId="9">#REF!</definedName>
    <definedName name="volba">#REF!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21" i="5"/>
  <c r="R16"/>
  <c r="R22" i="4"/>
  <c r="R7"/>
  <c r="R12" i="3"/>
  <c r="R27"/>
  <c r="B34" i="8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33"/>
  <c r="E18"/>
  <c r="G18"/>
  <c r="E28"/>
  <c r="G28"/>
  <c r="B15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14"/>
  <c r="G15"/>
  <c r="E15"/>
  <c r="G14"/>
  <c r="E14"/>
  <c r="E10"/>
  <c r="G8"/>
  <c r="E8"/>
  <c r="E7"/>
  <c r="G5"/>
  <c r="E5"/>
  <c r="G4"/>
  <c r="E4"/>
</calcChain>
</file>

<file path=xl/sharedStrings.xml><?xml version="1.0" encoding="utf-8"?>
<sst xmlns="http://schemas.openxmlformats.org/spreadsheetml/2006/main" count="678" uniqueCount="210">
  <si>
    <t>PČNS dorostu trojic, Karlovy Vary 31.3.2019</t>
  </si>
  <si>
    <t>počet</t>
  </si>
  <si>
    <t>přijato</t>
  </si>
  <si>
    <t>klub</t>
  </si>
  <si>
    <t>vedoucí</t>
  </si>
  <si>
    <t>SK Liapor - Witte Karlovy Vary z.s.</t>
  </si>
  <si>
    <t>TJ Radomyšl</t>
  </si>
  <si>
    <t>TJ Sokol Zbečník</t>
  </si>
  <si>
    <t>Městský nohejbalový klub Modřice, z.s.</t>
  </si>
  <si>
    <t>T.J. SOKOL Holice</t>
  </si>
  <si>
    <t>TJ SLAVOJ Český Brod</t>
  </si>
  <si>
    <t>TJ Spartak Čelákovice</t>
  </si>
  <si>
    <t>SK Šacung ČNES Benešov 1947</t>
  </si>
  <si>
    <t xml:space="preserve">Přihlášky do 27.3.2019 dle Propozic turnaje </t>
  </si>
  <si>
    <t>Prezence 31.3.2019 PČNS dorostu trojic Karlovy Vary</t>
  </si>
  <si>
    <t>Název týmu</t>
  </si>
  <si>
    <t>r.č.</t>
  </si>
  <si>
    <t>Jméno</t>
  </si>
  <si>
    <t>č.dr.</t>
  </si>
  <si>
    <t>Kapitán</t>
  </si>
  <si>
    <t>Trenér</t>
  </si>
  <si>
    <t xml:space="preserve">TJ Sokol Zbečník </t>
  </si>
  <si>
    <t>Vlach</t>
  </si>
  <si>
    <t>T. J. Sokol Holice</t>
  </si>
  <si>
    <t>Líbal</t>
  </si>
  <si>
    <t>MNK Silnice-Group Modřice</t>
  </si>
  <si>
    <t>Laťák</t>
  </si>
  <si>
    <t>TJ Slavoj Český Brod</t>
  </si>
  <si>
    <t>Janík</t>
  </si>
  <si>
    <t>TJ Spartak Čelákovice A</t>
  </si>
  <si>
    <t>Šafr</t>
  </si>
  <si>
    <t>TJ Spartak Čelákovice B</t>
  </si>
  <si>
    <t>SK Šacung Benešov A</t>
  </si>
  <si>
    <t>Ziegler</t>
  </si>
  <si>
    <t>SK Šacung Benešov B</t>
  </si>
  <si>
    <t>TJ Radomyšl A</t>
  </si>
  <si>
    <t>Slavíček</t>
  </si>
  <si>
    <t>TJ Radomyšl B</t>
  </si>
  <si>
    <t>SK Liapor Karlovy Vary A</t>
  </si>
  <si>
    <t>Tolar</t>
  </si>
  <si>
    <t>SK Liapor Karlovy Vary B</t>
  </si>
  <si>
    <t>SK Liapor Karlovy Vary C</t>
  </si>
  <si>
    <t>Pohár ČNS dorostu trojice</t>
  </si>
  <si>
    <t>A</t>
  </si>
  <si>
    <t>Karlovy Vary 31.3.2019</t>
  </si>
  <si>
    <t>body</t>
  </si>
  <si>
    <t>pořadí</t>
  </si>
  <si>
    <t>PČNS</t>
  </si>
  <si>
    <t>TJ Spartak Čelákovice C</t>
  </si>
  <si>
    <t>B</t>
  </si>
  <si>
    <t>skóre sety</t>
  </si>
  <si>
    <t>skóre míče</t>
  </si>
  <si>
    <t>C</t>
  </si>
  <si>
    <t xml:space="preserve">D-ČF </t>
  </si>
  <si>
    <t>E-ČF</t>
  </si>
  <si>
    <t>zápas</t>
  </si>
  <si>
    <t>skupina</t>
  </si>
  <si>
    <t>kolo</t>
  </si>
  <si>
    <t>PČNS dorostu trojic</t>
  </si>
  <si>
    <t>Základní skupiny A-C</t>
  </si>
  <si>
    <t>A1-A4</t>
  </si>
  <si>
    <t>:</t>
  </si>
  <si>
    <t>B1-B4</t>
  </si>
  <si>
    <t>C1-C4</t>
  </si>
  <si>
    <t>A2-A5</t>
  </si>
  <si>
    <t>B2-B3</t>
  </si>
  <si>
    <t>A1-A3</t>
  </si>
  <si>
    <t>A4-A5</t>
  </si>
  <si>
    <t>B1-B3</t>
  </si>
  <si>
    <t>B2-B4</t>
  </si>
  <si>
    <t>A3-A2</t>
  </si>
  <si>
    <t>C1-C3</t>
  </si>
  <si>
    <t>C2-C4</t>
  </si>
  <si>
    <t>B3-B4</t>
  </si>
  <si>
    <t>A1-A5</t>
  </si>
  <si>
    <t>A2-A4</t>
  </si>
  <si>
    <t>C3-C4</t>
  </si>
  <si>
    <t>A3-A5</t>
  </si>
  <si>
    <t>B1-B2</t>
  </si>
  <si>
    <t>C1-C2</t>
  </si>
  <si>
    <t>TJ Sokol Holice</t>
  </si>
  <si>
    <t>A3-A4</t>
  </si>
  <si>
    <t>A1-A2</t>
  </si>
  <si>
    <t>Play-off</t>
  </si>
  <si>
    <t>ČF1</t>
  </si>
  <si>
    <t>ČF2</t>
  </si>
  <si>
    <t>ČF3</t>
  </si>
  <si>
    <t>ČF4</t>
  </si>
  <si>
    <t>ČF5</t>
  </si>
  <si>
    <t>ČF6</t>
  </si>
  <si>
    <t>ČF7</t>
  </si>
  <si>
    <t>ČF8</t>
  </si>
  <si>
    <t>ČF9</t>
  </si>
  <si>
    <t>ČF10</t>
  </si>
  <si>
    <t>ČF11</t>
  </si>
  <si>
    <t>ČF12</t>
  </si>
  <si>
    <t>SF1</t>
  </si>
  <si>
    <t>SF2</t>
  </si>
  <si>
    <t>3M</t>
  </si>
  <si>
    <t>F</t>
  </si>
  <si>
    <t>Semifinále</t>
  </si>
  <si>
    <t>Finále/O3M</t>
  </si>
  <si>
    <t>VÍTĚZ</t>
  </si>
  <si>
    <t>ZÁPIS O UTKÁNÍ V NOHEJBALU - jednorázové soutěže</t>
  </si>
  <si>
    <t>SOUTĚŽ:</t>
  </si>
  <si>
    <t>Pohár ČNS</t>
  </si>
  <si>
    <t>KATEGORIE:</t>
  </si>
  <si>
    <t>TROJICE</t>
  </si>
  <si>
    <t>UTKÁNÍ Č.:</t>
  </si>
  <si>
    <t>SKUPINA:</t>
  </si>
  <si>
    <t>DATUM:</t>
  </si>
  <si>
    <t>ZAČÁTEK:</t>
  </si>
  <si>
    <t>KONEC:</t>
  </si>
  <si>
    <t>ROZHODČÍ:</t>
  </si>
  <si>
    <t>TRENÉR D:</t>
  </si>
  <si>
    <t>KAPITÁN D:</t>
  </si>
  <si>
    <t>podpis</t>
  </si>
  <si>
    <t>TRENÉR H:</t>
  </si>
  <si>
    <t>KAPITÁN H:</t>
  </si>
  <si>
    <t>SET</t>
  </si>
  <si>
    <t>DOMÁCÍ</t>
  </si>
  <si>
    <t>T</t>
  </si>
  <si>
    <t>HOSTÉ</t>
  </si>
  <si>
    <t>MÍČE</t>
  </si>
  <si>
    <t>SETY</t>
  </si>
  <si>
    <t>ZÁPAS</t>
  </si>
  <si>
    <t>D</t>
  </si>
  <si>
    <t>H</t>
  </si>
  <si>
    <t>1.</t>
  </si>
  <si>
    <t>2.</t>
  </si>
  <si>
    <t>3.</t>
  </si>
  <si>
    <t>REG. Č.</t>
  </si>
  <si>
    <t>POZNÁMKA</t>
  </si>
  <si>
    <t>JMÉNO</t>
  </si>
  <si>
    <t>Č. DRESU</t>
  </si>
  <si>
    <t>Tolar Lukáš</t>
  </si>
  <si>
    <t>Fujan Matěj</t>
  </si>
  <si>
    <t>Gaszczyk Pavel</t>
  </si>
  <si>
    <t>Tišnovský Vojtěch</t>
  </si>
  <si>
    <t>Gregor Pavel</t>
  </si>
  <si>
    <t>Schäfer Jan</t>
  </si>
  <si>
    <t>Gregor Tobiáš</t>
  </si>
  <si>
    <t>Trubač Filip</t>
  </si>
  <si>
    <t>Svoboda Jakub</t>
  </si>
  <si>
    <t>Pohl Václav</t>
  </si>
  <si>
    <t>Fries Ondřej</t>
  </si>
  <si>
    <t>Čižinský Josef</t>
  </si>
  <si>
    <t>Pešek Petr</t>
  </si>
  <si>
    <t>Bartoš Jan</t>
  </si>
  <si>
    <t>Boleloucký Quido</t>
  </si>
  <si>
    <t>Jonas Michal</t>
  </si>
  <si>
    <t>Brenner Tomáš</t>
  </si>
  <si>
    <t>Matura Daniel</t>
  </si>
  <si>
    <t>Hejtík Dominik</t>
  </si>
  <si>
    <t>Čuřík Čestmír</t>
  </si>
  <si>
    <t>Seidl Filip</t>
  </si>
  <si>
    <t>Svačina Pvel</t>
  </si>
  <si>
    <t>Löffelmann Tomáš</t>
  </si>
  <si>
    <t>Slavoj Český Brod B</t>
  </si>
  <si>
    <t>Truc Nikolas</t>
  </si>
  <si>
    <t>Ungermann Vilém</t>
  </si>
  <si>
    <t>Růžička Filip</t>
  </si>
  <si>
    <t>Čech Jan</t>
  </si>
  <si>
    <t>Zavacký Erik</t>
  </si>
  <si>
    <t>Jedlička Martin</t>
  </si>
  <si>
    <t>Musil Lukáš</t>
  </si>
  <si>
    <t>Fürbacher Adam</t>
  </si>
  <si>
    <t>Šperlík Jan</t>
  </si>
  <si>
    <t>Krunert Lukáš</t>
  </si>
  <si>
    <t>Ziegler Lukáš</t>
  </si>
  <si>
    <t xml:space="preserve">Janko Radek </t>
  </si>
  <si>
    <t>Sochůrek Tomáš</t>
  </si>
  <si>
    <t>Veselý Dominik</t>
  </si>
  <si>
    <t>Vohradník Vít</t>
  </si>
  <si>
    <t>Vojtíšek Marek</t>
  </si>
  <si>
    <t>Slavíček Josef</t>
  </si>
  <si>
    <t>Hokr Filip</t>
  </si>
  <si>
    <t>Buriánek Martin</t>
  </si>
  <si>
    <t>Věženský Tomáš</t>
  </si>
  <si>
    <t>Votava Lukáš</t>
  </si>
  <si>
    <t>Švancar Martin</t>
  </si>
  <si>
    <t>Vachulka Adam</t>
  </si>
  <si>
    <t>Ježek Tomáš</t>
  </si>
  <si>
    <t>C2-C5</t>
  </si>
  <si>
    <t>TJ Slavoj Český Brod A</t>
  </si>
  <si>
    <t>TJ. Sokol Holice</t>
  </si>
  <si>
    <t>Český Brod B</t>
  </si>
  <si>
    <t>TJ Slavoj Č.Brod B</t>
  </si>
  <si>
    <t>C4-C5</t>
  </si>
  <si>
    <t>C3-C2</t>
  </si>
  <si>
    <t>C1-C5</t>
  </si>
  <si>
    <t>C3-C5</t>
  </si>
  <si>
    <t>1 : 2</t>
  </si>
  <si>
    <t>2 : 0</t>
  </si>
  <si>
    <t>2 : 1</t>
  </si>
  <si>
    <t>0 : 2</t>
  </si>
  <si>
    <t>Modřice</t>
  </si>
  <si>
    <t>Český Brod A</t>
  </si>
  <si>
    <t>Zbečník</t>
  </si>
  <si>
    <t>Radomyšl B</t>
  </si>
  <si>
    <t>Šacung A</t>
  </si>
  <si>
    <t>Holice</t>
  </si>
  <si>
    <t>Radomyšl A</t>
  </si>
  <si>
    <t>Karlovy Vary A</t>
  </si>
  <si>
    <t>9:10, 6:10</t>
  </si>
  <si>
    <t>Český Brod</t>
  </si>
  <si>
    <t>10:8, 9:10, 10:9</t>
  </si>
  <si>
    <t>8:10, 6:10</t>
  </si>
  <si>
    <t>Radomyšl</t>
  </si>
  <si>
    <t>5:10, 9:10</t>
  </si>
</sst>
</file>

<file path=xl/styles.xml><?xml version="1.0" encoding="utf-8"?>
<styleSheet xmlns="http://schemas.openxmlformats.org/spreadsheetml/2006/main">
  <numFmts count="2">
    <numFmt numFmtId="164" formatCode="d/m/yyyy"/>
    <numFmt numFmtId="165" formatCode="0.00\ %"/>
  </numFmts>
  <fonts count="42">
    <font>
      <sz val="11"/>
      <color rgb="FF000000"/>
      <name val="Calibri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 CE"/>
      <charset val="238"/>
    </font>
    <font>
      <b/>
      <sz val="11"/>
      <name val="Times New Roman"/>
      <family val="1"/>
      <charset val="238"/>
    </font>
    <font>
      <b/>
      <sz val="10"/>
      <name val="Arial CE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sz val="14"/>
      <name val="Tahoma"/>
      <family val="2"/>
      <charset val="238"/>
    </font>
    <font>
      <b/>
      <sz val="16"/>
      <color rgb="FF000000"/>
      <name val="Tahoma"/>
      <family val="2"/>
      <charset val="1"/>
    </font>
    <font>
      <b/>
      <sz val="9"/>
      <name val="Tahoma"/>
      <family val="2"/>
      <charset val="238"/>
    </font>
    <font>
      <b/>
      <sz val="22"/>
      <name val="Arial CE"/>
      <family val="2"/>
      <charset val="238"/>
    </font>
    <font>
      <b/>
      <sz val="14"/>
      <name val="Tahoma"/>
      <family val="2"/>
      <charset val="238"/>
    </font>
    <font>
      <b/>
      <sz val="20"/>
      <name val="Tahoma"/>
      <family val="2"/>
      <charset val="238"/>
    </font>
    <font>
      <sz val="16"/>
      <name val="Tahoma"/>
      <family val="2"/>
      <charset val="238"/>
    </font>
    <font>
      <b/>
      <sz val="36"/>
      <name val="Tahoma"/>
      <family val="2"/>
      <charset val="238"/>
    </font>
    <font>
      <sz val="10"/>
      <name val="Tahoma"/>
      <family val="2"/>
      <charset val="238"/>
    </font>
    <font>
      <sz val="12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sz val="10"/>
      <color rgb="FF000000"/>
      <name val="Arial"/>
      <family val="2"/>
      <charset val="238"/>
    </font>
    <font>
      <sz val="10"/>
      <name val="Times New Roman"/>
      <family val="1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u/>
      <sz val="12"/>
      <name val="Arial CE"/>
      <charset val="238"/>
    </font>
    <font>
      <sz val="8"/>
      <color rgb="FF000000"/>
      <name val="Arial"/>
      <family val="2"/>
      <charset val="238"/>
    </font>
    <font>
      <b/>
      <sz val="12"/>
      <name val="Arial CE"/>
      <family val="2"/>
      <charset val="238"/>
    </font>
    <font>
      <i/>
      <sz val="8"/>
      <name val="Arial CE"/>
      <charset val="238"/>
    </font>
    <font>
      <sz val="10"/>
      <color rgb="FF000000"/>
      <name val="Segoe UI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sz val="22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DBEEF4"/>
        <bgColor rgb="FFF2F2F2"/>
      </patternFill>
    </fill>
    <fill>
      <patternFill patternType="solid">
        <fgColor rgb="FFD9D9D9"/>
        <bgColor rgb="FFD5D5D5"/>
      </patternFill>
    </fill>
    <fill>
      <patternFill patternType="solid">
        <fgColor rgb="FFCCCCCC"/>
        <bgColor rgb="FFD5D5D5"/>
      </patternFill>
    </fill>
    <fill>
      <patternFill patternType="solid">
        <fgColor rgb="FFF2F2F2"/>
        <bgColor rgb="FFDBEEF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rgb="FFD5D5D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24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Font="1" applyAlignment="1"/>
    <xf numFmtId="0" fontId="0" fillId="0" borderId="0" xfId="0" applyFont="1"/>
    <xf numFmtId="164" fontId="0" fillId="0" borderId="0" xfId="0" applyNumberFormat="1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3" xfId="0" applyFont="1" applyFill="1" applyBorder="1"/>
    <xf numFmtId="0" fontId="4" fillId="2" borderId="3" xfId="0" applyFont="1" applyFill="1" applyBorder="1" applyAlignment="1"/>
    <xf numFmtId="0" fontId="4" fillId="2" borderId="3" xfId="0" applyFont="1" applyFill="1" applyBorder="1" applyAlignment="1">
      <alignment horizontal="center"/>
    </xf>
    <xf numFmtId="0" fontId="5" fillId="2" borderId="0" xfId="0" applyFont="1" applyFill="1"/>
    <xf numFmtId="0" fontId="6" fillId="2" borderId="3" xfId="0" applyFont="1" applyFill="1" applyBorder="1"/>
    <xf numFmtId="0" fontId="7" fillId="0" borderId="3" xfId="1" applyFont="1" applyBorder="1"/>
    <xf numFmtId="0" fontId="7" fillId="0" borderId="3" xfId="1" applyFont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8" fillId="2" borderId="3" xfId="0" applyFont="1" applyFill="1" applyBorder="1"/>
    <xf numFmtId="0" fontId="7" fillId="2" borderId="3" xfId="0" applyFont="1" applyFill="1" applyBorder="1" applyAlignment="1">
      <alignment horizontal="right"/>
    </xf>
    <xf numFmtId="0" fontId="7" fillId="0" borderId="3" xfId="1" applyBorder="1"/>
    <xf numFmtId="0" fontId="6" fillId="2" borderId="3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0" fillId="0" borderId="0" xfId="0" applyBorder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0" fontId="23" fillId="4" borderId="3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vertical="center"/>
    </xf>
    <xf numFmtId="0" fontId="24" fillId="4" borderId="3" xfId="0" applyFont="1" applyFill="1" applyBorder="1" applyAlignment="1">
      <alignment horizontal="right" vertical="center"/>
    </xf>
    <xf numFmtId="0" fontId="24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49" fontId="21" fillId="0" borderId="0" xfId="0" applyNumberFormat="1" applyFont="1"/>
    <xf numFmtId="49" fontId="21" fillId="4" borderId="28" xfId="0" applyNumberFormat="1" applyFont="1" applyFill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23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7" fillId="2" borderId="0" xfId="0" applyFont="1" applyFill="1" applyBorder="1" applyAlignment="1">
      <alignment horizontal="left"/>
    </xf>
    <xf numFmtId="0" fontId="8" fillId="0" borderId="0" xfId="0" applyFont="1" applyAlignment="1">
      <alignment horizontal="center" shrinkToFit="1"/>
    </xf>
    <xf numFmtId="0" fontId="8" fillId="0" borderId="0" xfId="0" applyFont="1" applyAlignment="1">
      <alignment shrinkToFit="1"/>
    </xf>
    <xf numFmtId="0" fontId="8" fillId="0" borderId="0" xfId="0" applyFont="1"/>
    <xf numFmtId="0" fontId="28" fillId="0" borderId="0" xfId="0" applyFont="1" applyBorder="1" applyAlignment="1">
      <alignment vertical="top" shrinkToFit="1"/>
    </xf>
    <xf numFmtId="0" fontId="8" fillId="0" borderId="22" xfId="0" applyFont="1" applyBorder="1" applyAlignment="1">
      <alignment shrinkToFit="1"/>
    </xf>
    <xf numFmtId="0" fontId="8" fillId="0" borderId="5" xfId="0" applyFont="1" applyBorder="1" applyAlignment="1">
      <alignment horizontal="center" shrinkToFit="1"/>
    </xf>
    <xf numFmtId="0" fontId="28" fillId="0" borderId="21" xfId="0" applyFont="1" applyBorder="1" applyAlignment="1">
      <alignment vertical="top" shrinkToFit="1"/>
    </xf>
    <xf numFmtId="0" fontId="0" fillId="0" borderId="0" xfId="0" applyAlignment="1">
      <alignment shrinkToFit="1"/>
    </xf>
    <xf numFmtId="0" fontId="0" fillId="0" borderId="13" xfId="0" applyBorder="1" applyAlignment="1">
      <alignment shrinkToFit="1"/>
    </xf>
    <xf numFmtId="0" fontId="0" fillId="0" borderId="21" xfId="0" applyBorder="1" applyAlignment="1">
      <alignment shrinkToFit="1"/>
    </xf>
    <xf numFmtId="0" fontId="0" fillId="0" borderId="0" xfId="0" applyBorder="1" applyAlignment="1">
      <alignment shrinkToFit="1"/>
    </xf>
    <xf numFmtId="0" fontId="8" fillId="0" borderId="27" xfId="0" applyFont="1" applyBorder="1" applyAlignment="1">
      <alignment shrinkToFit="1"/>
    </xf>
    <xf numFmtId="0" fontId="8" fillId="0" borderId="0" xfId="0" applyFont="1" applyBorder="1" applyAlignment="1">
      <alignment horizontal="center" shrinkToFit="1"/>
    </xf>
    <xf numFmtId="49" fontId="8" fillId="0" borderId="5" xfId="0" applyNumberFormat="1" applyFont="1" applyBorder="1" applyAlignment="1">
      <alignment horizontal="center" shrinkToFit="1"/>
    </xf>
    <xf numFmtId="0" fontId="8" fillId="0" borderId="21" xfId="0" applyFont="1" applyBorder="1" applyAlignment="1">
      <alignment shrinkToFit="1"/>
    </xf>
    <xf numFmtId="0" fontId="23" fillId="0" borderId="0" xfId="0" applyFont="1" applyBorder="1" applyAlignment="1">
      <alignment horizontal="center" vertical="center" shrinkToFit="1"/>
    </xf>
    <xf numFmtId="0" fontId="8" fillId="0" borderId="23" xfId="0" applyFont="1" applyBorder="1" applyAlignment="1">
      <alignment shrinkToFit="1"/>
    </xf>
    <xf numFmtId="0" fontId="29" fillId="0" borderId="11" xfId="0" applyFont="1" applyBorder="1" applyAlignment="1">
      <alignment horizontal="left" shrinkToFit="1"/>
    </xf>
    <xf numFmtId="0" fontId="8" fillId="0" borderId="0" xfId="0" applyFont="1" applyBorder="1" applyAlignment="1">
      <alignment horizontal="right" shrinkToFit="1"/>
    </xf>
    <xf numFmtId="49" fontId="30" fillId="0" borderId="5" xfId="0" applyNumberFormat="1" applyFont="1" applyBorder="1" applyAlignment="1">
      <alignment horizontal="center" shrinkToFit="1"/>
    </xf>
    <xf numFmtId="0" fontId="0" fillId="0" borderId="22" xfId="0" applyBorder="1" applyAlignment="1">
      <alignment shrinkToFit="1"/>
    </xf>
    <xf numFmtId="0" fontId="0" fillId="0" borderId="0" xfId="0" applyAlignment="1">
      <alignment horizontal="left" shrinkToFit="1"/>
    </xf>
    <xf numFmtId="0" fontId="30" fillId="0" borderId="5" xfId="0" applyFont="1" applyBorder="1" applyAlignment="1">
      <alignment horizontal="left" shrinkToFit="1"/>
    </xf>
    <xf numFmtId="0" fontId="8" fillId="0" borderId="7" xfId="0" applyFont="1" applyBorder="1" applyAlignment="1">
      <alignment shrinkToFit="1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1" fillId="0" borderId="0" xfId="0" applyFont="1" applyBorder="1"/>
    <xf numFmtId="0" fontId="32" fillId="0" borderId="12" xfId="0" applyFont="1" applyBorder="1"/>
    <xf numFmtId="0" fontId="31" fillId="0" borderId="13" xfId="0" applyFont="1" applyBorder="1"/>
    <xf numFmtId="0" fontId="37" fillId="0" borderId="22" xfId="0" applyFont="1" applyBorder="1" applyAlignment="1">
      <alignment horizontal="center"/>
    </xf>
    <xf numFmtId="0" fontId="33" fillId="0" borderId="32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3" fillId="0" borderId="34" xfId="0" applyFont="1" applyBorder="1"/>
    <xf numFmtId="0" fontId="33" fillId="0" borderId="35" xfId="0" applyFont="1" applyBorder="1"/>
    <xf numFmtId="0" fontId="38" fillId="0" borderId="36" xfId="0" applyFont="1" applyBorder="1"/>
    <xf numFmtId="0" fontId="33" fillId="4" borderId="15" xfId="0" applyFont="1" applyFill="1" applyBorder="1"/>
    <xf numFmtId="0" fontId="33" fillId="0" borderId="36" xfId="0" applyFont="1" applyBorder="1"/>
    <xf numFmtId="0" fontId="33" fillId="4" borderId="26" xfId="0" applyFont="1" applyFill="1" applyBorder="1"/>
    <xf numFmtId="0" fontId="33" fillId="0" borderId="37" xfId="0" applyFont="1" applyBorder="1"/>
    <xf numFmtId="0" fontId="32" fillId="0" borderId="40" xfId="0" applyFont="1" applyBorder="1" applyAlignment="1">
      <alignment horizontal="center" vertical="center"/>
    </xf>
    <xf numFmtId="0" fontId="33" fillId="0" borderId="41" xfId="0" applyFont="1" applyBorder="1"/>
    <xf numFmtId="0" fontId="33" fillId="0" borderId="3" xfId="0" applyFont="1" applyBorder="1"/>
    <xf numFmtId="0" fontId="33" fillId="0" borderId="42" xfId="0" applyFont="1" applyBorder="1"/>
    <xf numFmtId="0" fontId="33" fillId="4" borderId="29" xfId="0" applyFont="1" applyFill="1" applyBorder="1"/>
    <xf numFmtId="0" fontId="33" fillId="4" borderId="43" xfId="0" applyFont="1" applyFill="1" applyBorder="1"/>
    <xf numFmtId="0" fontId="33" fillId="0" borderId="28" xfId="0" applyFont="1" applyBorder="1"/>
    <xf numFmtId="0" fontId="32" fillId="0" borderId="44" xfId="0" applyFont="1" applyBorder="1" applyAlignment="1">
      <alignment horizontal="center" vertical="center"/>
    </xf>
    <xf numFmtId="0" fontId="33" fillId="0" borderId="32" xfId="0" applyFont="1" applyBorder="1"/>
    <xf numFmtId="0" fontId="33" fillId="0" borderId="45" xfId="0" applyFont="1" applyBorder="1"/>
    <xf numFmtId="0" fontId="33" fillId="0" borderId="33" xfId="0" applyFont="1" applyBorder="1"/>
    <xf numFmtId="0" fontId="33" fillId="4" borderId="18" xfId="0" applyFont="1" applyFill="1" applyBorder="1"/>
    <xf numFmtId="0" fontId="33" fillId="4" borderId="46" xfId="0" applyFont="1" applyFill="1" applyBorder="1"/>
    <xf numFmtId="0" fontId="33" fillId="0" borderId="47" xfId="0" applyFont="1" applyBorder="1"/>
    <xf numFmtId="0" fontId="33" fillId="0" borderId="48" xfId="0" applyFont="1" applyBorder="1"/>
    <xf numFmtId="0" fontId="32" fillId="0" borderId="9" xfId="0" applyFont="1" applyBorder="1" applyAlignment="1">
      <alignment horizontal="center"/>
    </xf>
    <xf numFmtId="0" fontId="8" fillId="0" borderId="34" xfId="0" applyFont="1" applyBorder="1" applyAlignment="1">
      <alignment horizontal="center" vertical="center" textRotation="90"/>
    </xf>
    <xf numFmtId="0" fontId="8" fillId="0" borderId="35" xfId="0" applyFont="1" applyBorder="1" applyAlignment="1">
      <alignment horizontal="center" vertical="center" textRotation="90"/>
    </xf>
    <xf numFmtId="0" fontId="33" fillId="0" borderId="35" xfId="0" applyFont="1" applyBorder="1" applyAlignment="1">
      <alignment horizontal="center" vertical="center" textRotation="90"/>
    </xf>
    <xf numFmtId="0" fontId="33" fillId="0" borderId="49" xfId="0" applyFont="1" applyBorder="1" applyAlignment="1">
      <alignment horizontal="center" vertical="center" textRotation="90"/>
    </xf>
    <xf numFmtId="0" fontId="33" fillId="4" borderId="26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left" vertical="top" indent="1"/>
    </xf>
    <xf numFmtId="0" fontId="33" fillId="0" borderId="0" xfId="0" applyFont="1" applyBorder="1"/>
    <xf numFmtId="0" fontId="33" fillId="0" borderId="5" xfId="0" applyFont="1" applyBorder="1"/>
    <xf numFmtId="0" fontId="33" fillId="0" borderId="50" xfId="0" applyFont="1" applyBorder="1" applyAlignment="1">
      <alignment horizontal="center" vertical="center" textRotation="90"/>
    </xf>
    <xf numFmtId="0" fontId="33" fillId="0" borderId="45" xfId="0" applyFont="1" applyBorder="1" applyAlignment="1">
      <alignment horizontal="center" vertical="center" textRotation="90"/>
    </xf>
    <xf numFmtId="0" fontId="33" fillId="0" borderId="51" xfId="0" applyFont="1" applyBorder="1" applyAlignment="1">
      <alignment horizontal="center" vertical="center" textRotation="90"/>
    </xf>
    <xf numFmtId="0" fontId="33" fillId="4" borderId="46" xfId="0" applyFont="1" applyFill="1" applyBorder="1" applyAlignment="1">
      <alignment horizontal="center" vertical="center"/>
    </xf>
    <xf numFmtId="0" fontId="33" fillId="4" borderId="52" xfId="0" applyFont="1" applyFill="1" applyBorder="1"/>
    <xf numFmtId="0" fontId="32" fillId="0" borderId="4" xfId="0" applyFont="1" applyBorder="1"/>
    <xf numFmtId="0" fontId="33" fillId="0" borderId="38" xfId="0" applyFont="1" applyBorder="1" applyAlignment="1">
      <alignment horizontal="center" vertical="center" textRotation="90"/>
    </xf>
    <xf numFmtId="0" fontId="33" fillId="0" borderId="53" xfId="0" applyFont="1" applyBorder="1" applyAlignment="1">
      <alignment horizontal="center" vertical="center" textRotation="90"/>
    </xf>
    <xf numFmtId="0" fontId="33" fillId="0" borderId="54" xfId="0" applyFont="1" applyBorder="1" applyAlignment="1">
      <alignment horizontal="center" vertical="center" textRotation="90"/>
    </xf>
    <xf numFmtId="0" fontId="33" fillId="4" borderId="4" xfId="0" applyFont="1" applyFill="1" applyBorder="1" applyAlignment="1">
      <alignment horizontal="center" vertical="center"/>
    </xf>
    <xf numFmtId="0" fontId="33" fillId="4" borderId="4" xfId="0" applyFont="1" applyFill="1" applyBorder="1"/>
    <xf numFmtId="0" fontId="33" fillId="0" borderId="23" xfId="0" applyFont="1" applyBorder="1"/>
    <xf numFmtId="0" fontId="33" fillId="0" borderId="7" xfId="0" applyFont="1" applyBorder="1"/>
    <xf numFmtId="0" fontId="8" fillId="7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/>
    </xf>
    <xf numFmtId="0" fontId="39" fillId="0" borderId="11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39" fillId="0" borderId="16" xfId="0" applyFont="1" applyBorder="1" applyAlignment="1">
      <alignment horizontal="center"/>
    </xf>
    <xf numFmtId="0" fontId="39" fillId="0" borderId="15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21" xfId="0" applyFont="1" applyBorder="1" applyAlignment="1">
      <alignment horizontal="center"/>
    </xf>
    <xf numFmtId="0" fontId="39" fillId="0" borderId="5" xfId="0" applyFont="1" applyBorder="1" applyAlignment="1">
      <alignment horizontal="center"/>
    </xf>
    <xf numFmtId="0" fontId="39" fillId="0" borderId="21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5" xfId="0" applyFont="1" applyBorder="1" applyAlignment="1">
      <alignment horizontal="center"/>
    </xf>
    <xf numFmtId="49" fontId="26" fillId="0" borderId="3" xfId="0" applyNumberFormat="1" applyFont="1" applyBorder="1" applyAlignment="1">
      <alignment horizontal="center" vertical="center"/>
    </xf>
    <xf numFmtId="0" fontId="39" fillId="0" borderId="13" xfId="0" applyFont="1" applyBorder="1" applyAlignment="1"/>
    <xf numFmtId="0" fontId="39" fillId="0" borderId="21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7" fillId="2" borderId="3" xfId="0" applyFont="1" applyFill="1" applyBorder="1"/>
    <xf numFmtId="0" fontId="39" fillId="0" borderId="55" xfId="0" applyFont="1" applyBorder="1" applyAlignment="1">
      <alignment horizontal="center"/>
    </xf>
    <xf numFmtId="0" fontId="39" fillId="0" borderId="56" xfId="0" applyFont="1" applyBorder="1" applyAlignment="1">
      <alignment horizontal="center"/>
    </xf>
    <xf numFmtId="0" fontId="39" fillId="0" borderId="57" xfId="0" applyFont="1" applyBorder="1" applyAlignment="1">
      <alignment horizontal="center"/>
    </xf>
    <xf numFmtId="0" fontId="16" fillId="4" borderId="27" xfId="0" applyFont="1" applyFill="1" applyBorder="1" applyAlignment="1">
      <alignment horizontal="center"/>
    </xf>
    <xf numFmtId="0" fontId="17" fillId="6" borderId="8" xfId="0" applyFont="1" applyFill="1" applyBorder="1" applyAlignment="1">
      <alignment horizontal="center"/>
    </xf>
    <xf numFmtId="0" fontId="8" fillId="0" borderId="29" xfId="0" applyFont="1" applyBorder="1" applyAlignment="1">
      <alignment horizontal="center"/>
    </xf>
    <xf numFmtId="49" fontId="0" fillId="0" borderId="13" xfId="0" applyNumberFormat="1" applyBorder="1" applyAlignment="1">
      <alignment shrinkToFit="1"/>
    </xf>
    <xf numFmtId="49" fontId="0" fillId="0" borderId="12" xfId="0" applyNumberFormat="1" applyBorder="1" applyAlignment="1">
      <alignment shrinkToFit="1"/>
    </xf>
    <xf numFmtId="0" fontId="1" fillId="0" borderId="0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/>
    </xf>
    <xf numFmtId="0" fontId="40" fillId="0" borderId="19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16" fillId="4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 wrapText="1"/>
    </xf>
    <xf numFmtId="165" fontId="16" fillId="4" borderId="4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0" fillId="5" borderId="23" xfId="0" applyFill="1" applyBorder="1"/>
    <xf numFmtId="0" fontId="40" fillId="0" borderId="17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/>
    </xf>
    <xf numFmtId="0" fontId="13" fillId="4" borderId="27" xfId="0" applyFont="1" applyFill="1" applyBorder="1" applyAlignment="1">
      <alignment horizontal="center"/>
    </xf>
    <xf numFmtId="1" fontId="17" fillId="6" borderId="4" xfId="0" applyNumberFormat="1" applyFont="1" applyFill="1" applyBorder="1" applyAlignment="1">
      <alignment horizontal="center"/>
    </xf>
    <xf numFmtId="0" fontId="19" fillId="6" borderId="22" xfId="0" applyFont="1" applyFill="1" applyBorder="1" applyAlignment="1">
      <alignment horizontal="center"/>
    </xf>
    <xf numFmtId="0" fontId="11" fillId="6" borderId="23" xfId="0" applyFont="1" applyFill="1" applyBorder="1" applyAlignment="1">
      <alignment horizontal="center"/>
    </xf>
    <xf numFmtId="0" fontId="19" fillId="6" borderId="7" xfId="0" applyFont="1" applyFill="1" applyBorder="1" applyAlignment="1">
      <alignment horizontal="center"/>
    </xf>
    <xf numFmtId="0" fontId="17" fillId="6" borderId="10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/>
    </xf>
    <xf numFmtId="0" fontId="19" fillId="6" borderId="23" xfId="0" applyFont="1" applyFill="1" applyBorder="1" applyAlignment="1">
      <alignment horizontal="center"/>
    </xf>
    <xf numFmtId="0" fontId="11" fillId="0" borderId="4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7" fillId="6" borderId="8" xfId="0" applyFont="1" applyFill="1" applyBorder="1" applyAlignment="1">
      <alignment horizontal="center"/>
    </xf>
    <xf numFmtId="0" fontId="17" fillId="6" borderId="58" xfId="0" applyFont="1" applyFill="1" applyBorder="1" applyAlignment="1">
      <alignment horizontal="center"/>
    </xf>
    <xf numFmtId="0" fontId="16" fillId="4" borderId="58" xfId="0" applyFont="1" applyFill="1" applyBorder="1" applyAlignment="1">
      <alignment horizontal="center"/>
    </xf>
    <xf numFmtId="0" fontId="16" fillId="4" borderId="27" xfId="0" applyFont="1" applyFill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1" fillId="4" borderId="4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32" fillId="0" borderId="25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164" fontId="36" fillId="0" borderId="30" xfId="0" applyNumberFormat="1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7" fillId="0" borderId="22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2" fillId="0" borderId="4" xfId="0" applyFont="1" applyBorder="1" applyAlignment="1">
      <alignment horizontal="center" vertical="center"/>
    </xf>
    <xf numFmtId="0" fontId="32" fillId="0" borderId="8" xfId="0" applyFont="1" applyBorder="1" applyAlignment="1">
      <alignment horizontal="left"/>
    </xf>
    <xf numFmtId="0" fontId="32" fillId="4" borderId="31" xfId="0" applyFont="1" applyFill="1" applyBorder="1" applyAlignment="1">
      <alignment horizontal="center" vertical="center"/>
    </xf>
    <xf numFmtId="0" fontId="33" fillId="0" borderId="38" xfId="0" applyFont="1" applyBorder="1" applyAlignment="1">
      <alignment horizontal="center"/>
    </xf>
    <xf numFmtId="0" fontId="29" fillId="0" borderId="27" xfId="0" applyFont="1" applyBorder="1" applyAlignment="1">
      <alignment horizontal="center" wrapText="1"/>
    </xf>
    <xf numFmtId="0" fontId="33" fillId="0" borderId="39" xfId="0" applyFont="1" applyBorder="1" applyAlignment="1">
      <alignment horizontal="center"/>
    </xf>
    <xf numFmtId="0" fontId="32" fillId="0" borderId="26" xfId="0" applyFont="1" applyBorder="1" applyAlignment="1">
      <alignment horizontal="center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7030A0"/>
      <rgbColor rgb="FFF2F2F2"/>
      <rgbColor rgb="FFDBEEF4"/>
      <rgbColor rgb="FF660066"/>
      <rgbColor rgb="FFFF8080"/>
      <rgbColor rgb="FF0066CC"/>
      <rgbColor rgb="FFD5D5D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83160</xdr:colOff>
      <xdr:row>6</xdr:row>
      <xdr:rowOff>170640</xdr:rowOff>
    </xdr:from>
    <xdr:to>
      <xdr:col>4</xdr:col>
      <xdr:colOff>247680</xdr:colOff>
      <xdr:row>9</xdr:row>
      <xdr:rowOff>119520</xdr:rowOff>
    </xdr:to>
    <xdr:pic>
      <xdr:nvPicPr>
        <xdr:cNvPr id="2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3106080" y="1456200"/>
          <a:ext cx="571680" cy="529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58320</xdr:colOff>
      <xdr:row>6</xdr:row>
      <xdr:rowOff>65880</xdr:rowOff>
    </xdr:from>
    <xdr:to>
      <xdr:col>4</xdr:col>
      <xdr:colOff>315720</xdr:colOff>
      <xdr:row>9</xdr:row>
      <xdr:rowOff>151560</xdr:rowOff>
    </xdr:to>
    <xdr:pic>
      <xdr:nvPicPr>
        <xdr:cNvPr id="3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3081240" y="1351440"/>
          <a:ext cx="664560" cy="666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67320</xdr:colOff>
      <xdr:row>16</xdr:row>
      <xdr:rowOff>88920</xdr:rowOff>
    </xdr:from>
    <xdr:to>
      <xdr:col>10</xdr:col>
      <xdr:colOff>319680</xdr:colOff>
      <xdr:row>19</xdr:row>
      <xdr:rowOff>128880</xdr:rowOff>
    </xdr:to>
    <xdr:pic>
      <xdr:nvPicPr>
        <xdr:cNvPr id="4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665240" y="2936880"/>
          <a:ext cx="659160" cy="621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32760</xdr:colOff>
      <xdr:row>26</xdr:row>
      <xdr:rowOff>20880</xdr:rowOff>
    </xdr:from>
    <xdr:to>
      <xdr:col>16</xdr:col>
      <xdr:colOff>256680</xdr:colOff>
      <xdr:row>29</xdr:row>
      <xdr:rowOff>106994</xdr:rowOff>
    </xdr:to>
    <xdr:pic>
      <xdr:nvPicPr>
        <xdr:cNvPr id="5" name="Obrázek 10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6205320" y="4430880"/>
          <a:ext cx="654480" cy="659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57240</xdr:colOff>
      <xdr:row>6</xdr:row>
      <xdr:rowOff>133200</xdr:rowOff>
    </xdr:from>
    <xdr:to>
      <xdr:col>4</xdr:col>
      <xdr:colOff>216360</xdr:colOff>
      <xdr:row>9</xdr:row>
      <xdr:rowOff>88920</xdr:rowOff>
    </xdr:to>
    <xdr:pic>
      <xdr:nvPicPr>
        <xdr:cNvPr id="4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68400" y="1479960"/>
          <a:ext cx="566280" cy="536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66960</xdr:colOff>
      <xdr:row>16</xdr:row>
      <xdr:rowOff>133200</xdr:rowOff>
    </xdr:from>
    <xdr:to>
      <xdr:col>10</xdr:col>
      <xdr:colOff>225360</xdr:colOff>
      <xdr:row>19</xdr:row>
      <xdr:rowOff>88920</xdr:rowOff>
    </xdr:to>
    <xdr:pic>
      <xdr:nvPicPr>
        <xdr:cNvPr id="5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203000" y="3042000"/>
          <a:ext cx="565560" cy="536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58321</xdr:colOff>
      <xdr:row>5</xdr:row>
      <xdr:rowOff>65880</xdr:rowOff>
    </xdr:from>
    <xdr:to>
      <xdr:col>4</xdr:col>
      <xdr:colOff>266701</xdr:colOff>
      <xdr:row>8</xdr:row>
      <xdr:rowOff>152400</xdr:rowOff>
    </xdr:to>
    <xdr:pic>
      <xdr:nvPicPr>
        <xdr:cNvPr id="9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801521" y="875505"/>
          <a:ext cx="589380" cy="66754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67320</xdr:colOff>
      <xdr:row>15</xdr:row>
      <xdr:rowOff>88920</xdr:rowOff>
    </xdr:from>
    <xdr:to>
      <xdr:col>10</xdr:col>
      <xdr:colOff>281580</xdr:colOff>
      <xdr:row>18</xdr:row>
      <xdr:rowOff>128880</xdr:rowOff>
    </xdr:to>
    <xdr:pic>
      <xdr:nvPicPr>
        <xdr:cNvPr id="10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401195" y="3013095"/>
          <a:ext cx="633360" cy="62098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32760</xdr:colOff>
      <xdr:row>24</xdr:row>
      <xdr:rowOff>20880</xdr:rowOff>
    </xdr:from>
    <xdr:to>
      <xdr:col>16</xdr:col>
      <xdr:colOff>228600</xdr:colOff>
      <xdr:row>27</xdr:row>
      <xdr:rowOff>76200</xdr:rowOff>
    </xdr:to>
    <xdr:pic>
      <xdr:nvPicPr>
        <xdr:cNvPr id="11" name="Obrázek 10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614410" y="3992805"/>
          <a:ext cx="605415" cy="65539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66600</xdr:colOff>
      <xdr:row>6</xdr:row>
      <xdr:rowOff>104760</xdr:rowOff>
    </xdr:from>
    <xdr:to>
      <xdr:col>4</xdr:col>
      <xdr:colOff>225360</xdr:colOff>
      <xdr:row>9</xdr:row>
      <xdr:rowOff>60480</xdr:rowOff>
    </xdr:to>
    <xdr:pic>
      <xdr:nvPicPr>
        <xdr:cNvPr id="9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15120" y="1451520"/>
          <a:ext cx="565560" cy="536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76320</xdr:colOff>
      <xdr:row>14</xdr:row>
      <xdr:rowOff>123840</xdr:rowOff>
    </xdr:from>
    <xdr:to>
      <xdr:col>10</xdr:col>
      <xdr:colOff>235080</xdr:colOff>
      <xdr:row>17</xdr:row>
      <xdr:rowOff>79560</xdr:rowOff>
    </xdr:to>
    <xdr:pic>
      <xdr:nvPicPr>
        <xdr:cNvPr id="10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49720" y="3032640"/>
          <a:ext cx="565920" cy="536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66600</xdr:colOff>
      <xdr:row>14</xdr:row>
      <xdr:rowOff>133200</xdr:rowOff>
    </xdr:from>
    <xdr:to>
      <xdr:col>10</xdr:col>
      <xdr:colOff>225360</xdr:colOff>
      <xdr:row>17</xdr:row>
      <xdr:rowOff>88920</xdr:rowOff>
    </xdr:to>
    <xdr:pic>
      <xdr:nvPicPr>
        <xdr:cNvPr id="11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40000" y="3042000"/>
          <a:ext cx="565920" cy="536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64080</xdr:colOff>
      <xdr:row>14</xdr:row>
      <xdr:rowOff>105840</xdr:rowOff>
    </xdr:from>
    <xdr:to>
      <xdr:col>10</xdr:col>
      <xdr:colOff>228960</xdr:colOff>
      <xdr:row>17</xdr:row>
      <xdr:rowOff>54720</xdr:rowOff>
    </xdr:to>
    <xdr:pic>
      <xdr:nvPicPr>
        <xdr:cNvPr id="12" name="Obrázek 8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37480" y="3014640"/>
          <a:ext cx="572040" cy="529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66600</xdr:colOff>
      <xdr:row>6</xdr:row>
      <xdr:rowOff>104760</xdr:rowOff>
    </xdr:from>
    <xdr:to>
      <xdr:col>4</xdr:col>
      <xdr:colOff>225360</xdr:colOff>
      <xdr:row>9</xdr:row>
      <xdr:rowOff>60480</xdr:rowOff>
    </xdr:to>
    <xdr:pic>
      <xdr:nvPicPr>
        <xdr:cNvPr id="13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15120" y="1451520"/>
          <a:ext cx="565560" cy="536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76320</xdr:colOff>
      <xdr:row>14</xdr:row>
      <xdr:rowOff>123840</xdr:rowOff>
    </xdr:from>
    <xdr:to>
      <xdr:col>10</xdr:col>
      <xdr:colOff>235080</xdr:colOff>
      <xdr:row>17</xdr:row>
      <xdr:rowOff>79560</xdr:rowOff>
    </xdr:to>
    <xdr:pic>
      <xdr:nvPicPr>
        <xdr:cNvPr id="14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49720" y="3032640"/>
          <a:ext cx="565920" cy="536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66600</xdr:colOff>
      <xdr:row>14</xdr:row>
      <xdr:rowOff>133200</xdr:rowOff>
    </xdr:from>
    <xdr:to>
      <xdr:col>10</xdr:col>
      <xdr:colOff>225360</xdr:colOff>
      <xdr:row>17</xdr:row>
      <xdr:rowOff>88920</xdr:rowOff>
    </xdr:to>
    <xdr:pic>
      <xdr:nvPicPr>
        <xdr:cNvPr id="15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40000" y="3042000"/>
          <a:ext cx="565920" cy="536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64080</xdr:colOff>
      <xdr:row>14</xdr:row>
      <xdr:rowOff>105840</xdr:rowOff>
    </xdr:from>
    <xdr:to>
      <xdr:col>10</xdr:col>
      <xdr:colOff>228960</xdr:colOff>
      <xdr:row>17</xdr:row>
      <xdr:rowOff>54720</xdr:rowOff>
    </xdr:to>
    <xdr:pic>
      <xdr:nvPicPr>
        <xdr:cNvPr id="16" name="Obrázek 6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37480" y="3014640"/>
          <a:ext cx="572040" cy="52992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visions/DOCUME~1/User/LOCALS~1/Temp/Vanocni%20turna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zoomScaleNormal="100" workbookViewId="0">
      <selection activeCell="B8" sqref="B8"/>
    </sheetView>
  </sheetViews>
  <sheetFormatPr defaultRowHeight="15"/>
  <cols>
    <col min="1" max="1" width="3.5703125" customWidth="1"/>
    <col min="2" max="2" width="1.5703125" customWidth="1"/>
    <col min="3" max="3" width="5.85546875" customWidth="1"/>
    <col min="4" max="4" width="6.28515625" customWidth="1"/>
    <col min="5" max="5" width="33.140625" customWidth="1"/>
    <col min="6" max="6" width="22.85546875" customWidth="1"/>
    <col min="7" max="7" width="6.28515625" customWidth="1"/>
    <col min="8" max="8" width="8.7109375" customWidth="1"/>
    <col min="9" max="9" width="15.5703125" customWidth="1"/>
    <col min="10" max="10" width="11.140625" customWidth="1"/>
    <col min="11" max="256" width="8.7109375" customWidth="1"/>
    <col min="257" max="257" width="3.5703125" customWidth="1"/>
    <col min="258" max="258" width="11.28515625" customWidth="1"/>
    <col min="259" max="259" width="6" customWidth="1"/>
    <col min="260" max="260" width="6.85546875" customWidth="1"/>
    <col min="261" max="261" width="41.7109375" customWidth="1"/>
    <col min="262" max="262" width="35.42578125" customWidth="1"/>
    <col min="263" max="263" width="6.28515625" customWidth="1"/>
    <col min="264" max="264" width="8.7109375" customWidth="1"/>
    <col min="265" max="265" width="15.5703125" customWidth="1"/>
    <col min="266" max="266" width="11.140625" customWidth="1"/>
    <col min="267" max="512" width="8.7109375" customWidth="1"/>
    <col min="513" max="513" width="3.5703125" customWidth="1"/>
    <col min="514" max="514" width="11.28515625" customWidth="1"/>
    <col min="515" max="515" width="6" customWidth="1"/>
    <col min="516" max="516" width="6.85546875" customWidth="1"/>
    <col min="517" max="517" width="41.7109375" customWidth="1"/>
    <col min="518" max="518" width="35.42578125" customWidth="1"/>
    <col min="519" max="519" width="6.28515625" customWidth="1"/>
    <col min="520" max="520" width="8.7109375" customWidth="1"/>
    <col min="521" max="521" width="15.5703125" customWidth="1"/>
    <col min="522" max="522" width="11.140625" customWidth="1"/>
    <col min="523" max="768" width="8.7109375" customWidth="1"/>
    <col min="769" max="769" width="3.5703125" customWidth="1"/>
    <col min="770" max="770" width="11.28515625" customWidth="1"/>
    <col min="771" max="771" width="6" customWidth="1"/>
    <col min="772" max="772" width="6.85546875" customWidth="1"/>
    <col min="773" max="773" width="41.7109375" customWidth="1"/>
    <col min="774" max="774" width="35.42578125" customWidth="1"/>
    <col min="775" max="775" width="6.28515625" customWidth="1"/>
    <col min="776" max="776" width="8.7109375" customWidth="1"/>
    <col min="777" max="777" width="15.5703125" customWidth="1"/>
    <col min="778" max="778" width="11.140625" customWidth="1"/>
    <col min="779" max="1025" width="8.7109375" customWidth="1"/>
  </cols>
  <sheetData>
    <row r="1" spans="1:8" ht="20.25">
      <c r="A1" s="158" t="s">
        <v>0</v>
      </c>
      <c r="B1" s="158"/>
      <c r="C1" s="158"/>
      <c r="D1" s="158"/>
      <c r="E1" s="158"/>
      <c r="F1" s="158"/>
      <c r="G1" s="158"/>
    </row>
    <row r="2" spans="1:8">
      <c r="A2" s="1"/>
      <c r="B2" s="1"/>
      <c r="C2" s="1" t="s">
        <v>1</v>
      </c>
      <c r="D2" s="1" t="s">
        <v>2</v>
      </c>
      <c r="E2" s="1" t="s">
        <v>3</v>
      </c>
      <c r="F2" s="1" t="s">
        <v>4</v>
      </c>
      <c r="G2" s="1"/>
    </row>
    <row r="3" spans="1:8">
      <c r="A3" s="2">
        <v>1</v>
      </c>
      <c r="B3" s="3"/>
      <c r="C3" s="2">
        <v>3</v>
      </c>
      <c r="D3" s="2">
        <v>3</v>
      </c>
      <c r="E3" s="4" t="s">
        <v>5</v>
      </c>
    </row>
    <row r="4" spans="1:8">
      <c r="A4" s="2">
        <v>2</v>
      </c>
      <c r="B4" s="5"/>
      <c r="C4" s="6">
        <v>2</v>
      </c>
      <c r="D4" s="6">
        <v>2</v>
      </c>
      <c r="E4" t="s">
        <v>6</v>
      </c>
    </row>
    <row r="5" spans="1:8">
      <c r="A5" s="2">
        <v>3</v>
      </c>
      <c r="B5" s="5"/>
      <c r="C5" s="6">
        <v>1</v>
      </c>
      <c r="D5" s="6">
        <v>1</v>
      </c>
      <c r="E5" t="s">
        <v>7</v>
      </c>
      <c r="G5" s="7"/>
      <c r="H5" s="7"/>
    </row>
    <row r="6" spans="1:8">
      <c r="A6" s="2">
        <v>4</v>
      </c>
      <c r="B6" s="5"/>
      <c r="C6" s="6">
        <v>1</v>
      </c>
      <c r="D6" s="6">
        <v>1</v>
      </c>
      <c r="E6" s="8" t="s">
        <v>8</v>
      </c>
    </row>
    <row r="7" spans="1:8" s="8" customFormat="1">
      <c r="A7" s="2">
        <v>5</v>
      </c>
      <c r="B7" s="5"/>
      <c r="C7" s="6">
        <v>1</v>
      </c>
      <c r="D7" s="6">
        <v>1</v>
      </c>
      <c r="E7" s="9" t="s">
        <v>9</v>
      </c>
    </row>
    <row r="8" spans="1:8" ht="15" customHeight="1">
      <c r="A8" s="2">
        <v>6</v>
      </c>
      <c r="B8" s="5"/>
      <c r="C8" s="6">
        <v>1</v>
      </c>
      <c r="D8" s="6">
        <v>1</v>
      </c>
      <c r="E8" s="9" t="s">
        <v>10</v>
      </c>
    </row>
    <row r="9" spans="1:8">
      <c r="A9" s="2">
        <v>7</v>
      </c>
      <c r="B9" s="5"/>
      <c r="C9" s="6">
        <v>2</v>
      </c>
      <c r="D9" s="6">
        <v>2</v>
      </c>
      <c r="E9" s="9" t="s">
        <v>11</v>
      </c>
    </row>
    <row r="10" spans="1:8">
      <c r="A10" s="2">
        <v>8</v>
      </c>
      <c r="B10" s="5"/>
      <c r="C10" s="6">
        <v>2</v>
      </c>
      <c r="D10" s="6">
        <v>2</v>
      </c>
      <c r="E10" s="9" t="s">
        <v>12</v>
      </c>
    </row>
    <row r="11" spans="1:8">
      <c r="A11" s="2"/>
      <c r="B11" s="5"/>
      <c r="C11" s="6">
        <v>13</v>
      </c>
      <c r="D11" s="6">
        <v>13</v>
      </c>
      <c r="G11" s="8"/>
    </row>
    <row r="12" spans="1:8">
      <c r="A12" s="2"/>
      <c r="B12" s="5"/>
      <c r="C12" s="6"/>
      <c r="D12" s="6"/>
      <c r="G12" s="8"/>
    </row>
    <row r="13" spans="1:8">
      <c r="A13" s="2"/>
      <c r="B13" s="10"/>
      <c r="C13" s="6"/>
      <c r="D13" s="6"/>
      <c r="E13" s="9"/>
      <c r="G13" s="8"/>
    </row>
    <row r="14" spans="1:8" ht="13.5" customHeight="1">
      <c r="C14" s="6"/>
      <c r="D14" s="1"/>
      <c r="G14" s="8"/>
      <c r="H14" s="7"/>
    </row>
    <row r="15" spans="1:8" ht="13.15" customHeight="1">
      <c r="A15" s="9"/>
      <c r="B15" s="9"/>
      <c r="E15" s="9"/>
    </row>
    <row r="16" spans="1:8">
      <c r="B16" s="9"/>
      <c r="C16" s="9"/>
      <c r="D16" s="9"/>
    </row>
    <row r="17" spans="1:6">
      <c r="A17" s="9"/>
      <c r="B17" s="9" t="s">
        <v>13</v>
      </c>
      <c r="C17" s="9"/>
      <c r="D17" s="9"/>
      <c r="E17" s="9"/>
      <c r="F17" s="9"/>
    </row>
    <row r="20" spans="1:6" ht="13.15" customHeight="1"/>
  </sheetData>
  <mergeCells count="1">
    <mergeCell ref="A1:G1"/>
  </mergeCells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K38"/>
  <sheetViews>
    <sheetView showGridLines="0" zoomScaleNormal="100" workbookViewId="0">
      <selection activeCell="W28" sqref="W28"/>
    </sheetView>
  </sheetViews>
  <sheetFormatPr defaultRowHeight="15.75"/>
  <cols>
    <col min="1" max="1" width="9.140625" style="73" customWidth="1"/>
    <col min="2" max="13" width="4" style="73" customWidth="1"/>
    <col min="14" max="15" width="4.28515625" style="73" customWidth="1"/>
    <col min="16" max="19" width="5.140625" style="73" customWidth="1"/>
    <col min="20" max="258" width="8.85546875" style="73" customWidth="1"/>
    <col min="259" max="260" width="6.5703125" style="73" customWidth="1"/>
    <col min="261" max="261" width="26.140625" style="73" customWidth="1"/>
    <col min="262" max="270" width="5.7109375" style="73" customWidth="1"/>
    <col min="271" max="514" width="8.85546875" style="73" customWidth="1"/>
    <col min="515" max="516" width="6.5703125" style="73" customWidth="1"/>
    <col min="517" max="517" width="26.140625" style="73" customWidth="1"/>
    <col min="518" max="526" width="5.7109375" style="73" customWidth="1"/>
    <col min="527" max="770" width="8.85546875" style="73" customWidth="1"/>
    <col min="771" max="772" width="6.5703125" style="73" customWidth="1"/>
    <col min="773" max="773" width="26.140625" style="73" customWidth="1"/>
    <col min="774" max="782" width="5.7109375" style="73" customWidth="1"/>
    <col min="783" max="1025" width="8.85546875" style="73" customWidth="1"/>
  </cols>
  <sheetData>
    <row r="1" spans="1:24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24" hidden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</row>
    <row r="3" spans="1:24" ht="6.75" hidden="1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24" ht="13.5" hidden="1" customHeigh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1:24" ht="13.5" hidden="1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24" ht="13.5" hidden="1" customHeight="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V6" s="74"/>
      <c r="X6" s="74"/>
    </row>
    <row r="7" spans="1:24" ht="13.15" hidden="1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V7" s="74"/>
      <c r="X7" s="74"/>
    </row>
    <row r="8" spans="1:24" ht="18.75" hidden="1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V8" s="74"/>
      <c r="X8" s="74"/>
    </row>
    <row r="9" spans="1:24" hidden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V9" s="74"/>
      <c r="X9" s="74"/>
    </row>
    <row r="10" spans="1:24" ht="18.75" hidden="1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V10" s="74"/>
      <c r="X10" s="74"/>
    </row>
    <row r="11" spans="1:24" hidden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24" ht="12" hidden="1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24" s="75" customFormat="1" ht="24" hidden="1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24" s="75" customFormat="1" ht="18" hidden="1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24" s="75" customFormat="1" ht="18" hidden="1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4" s="75" customFormat="1" ht="18" hidden="1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24" s="75" customFormat="1" ht="27.6" hidden="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24" s="75" customFormat="1" ht="88.15" hidden="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24" s="75" customFormat="1" ht="19.149999999999999" hidden="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24" s="75" customFormat="1" ht="33.6" hidden="1" customHeight="1"/>
    <row r="21" spans="1:24" hidden="1">
      <c r="A21" s="223" t="s">
        <v>103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</row>
    <row r="22" spans="1:24" ht="6.75" hidden="1" customHeight="1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</row>
    <row r="23" spans="1:24" ht="13.5" customHeight="1">
      <c r="A23" s="224" t="s">
        <v>104</v>
      </c>
      <c r="B23" s="225" t="s">
        <v>105</v>
      </c>
      <c r="C23" s="225"/>
      <c r="D23" s="225"/>
      <c r="E23" s="225"/>
      <c r="F23" s="225"/>
      <c r="G23" s="224" t="s">
        <v>106</v>
      </c>
      <c r="H23" s="224"/>
      <c r="I23" s="224"/>
      <c r="J23" s="225" t="s">
        <v>107</v>
      </c>
      <c r="K23" s="225"/>
      <c r="L23" s="225"/>
      <c r="M23" s="225"/>
      <c r="N23" s="224" t="s">
        <v>108</v>
      </c>
      <c r="O23" s="224"/>
      <c r="P23" s="226"/>
      <c r="Q23" s="227" t="s">
        <v>109</v>
      </c>
      <c r="R23" s="227"/>
      <c r="S23" s="226"/>
    </row>
    <row r="24" spans="1:24" ht="13.5" customHeight="1">
      <c r="A24" s="224"/>
      <c r="B24" s="225"/>
      <c r="C24" s="225"/>
      <c r="D24" s="225"/>
      <c r="E24" s="225"/>
      <c r="F24" s="225"/>
      <c r="G24" s="224"/>
      <c r="H24" s="224"/>
      <c r="I24" s="224"/>
      <c r="J24" s="225"/>
      <c r="K24" s="225"/>
      <c r="L24" s="225"/>
      <c r="M24" s="225"/>
      <c r="N24" s="224"/>
      <c r="O24" s="224"/>
      <c r="P24" s="226"/>
      <c r="Q24" s="227"/>
      <c r="R24" s="227"/>
      <c r="S24" s="226"/>
    </row>
    <row r="25" spans="1:24" ht="13.5" customHeight="1">
      <c r="A25" s="224" t="s">
        <v>110</v>
      </c>
      <c r="B25" s="228">
        <v>43555</v>
      </c>
      <c r="C25" s="228"/>
      <c r="D25" s="228"/>
      <c r="E25" s="228"/>
      <c r="F25" s="228"/>
      <c r="G25" s="224" t="s">
        <v>111</v>
      </c>
      <c r="H25" s="224"/>
      <c r="I25" s="224"/>
      <c r="J25" s="229"/>
      <c r="K25" s="229"/>
      <c r="L25" s="229"/>
      <c r="M25" s="229"/>
      <c r="N25" s="224" t="s">
        <v>112</v>
      </c>
      <c r="O25" s="224"/>
      <c r="P25" s="225"/>
      <c r="Q25" s="225"/>
      <c r="R25" s="225"/>
      <c r="S25" s="225"/>
      <c r="V25" s="74"/>
      <c r="X25" s="74"/>
    </row>
    <row r="26" spans="1:24" ht="13.15" customHeight="1">
      <c r="A26" s="224"/>
      <c r="B26" s="228"/>
      <c r="C26" s="228"/>
      <c r="D26" s="228"/>
      <c r="E26" s="228"/>
      <c r="F26" s="228"/>
      <c r="G26" s="224"/>
      <c r="H26" s="224"/>
      <c r="I26" s="224"/>
      <c r="J26" s="229"/>
      <c r="K26" s="229"/>
      <c r="L26" s="229"/>
      <c r="M26" s="229"/>
      <c r="N26" s="224"/>
      <c r="O26" s="224"/>
      <c r="P26" s="225"/>
      <c r="Q26" s="225"/>
      <c r="R26" s="225"/>
      <c r="S26" s="225"/>
      <c r="V26" s="74"/>
      <c r="X26" s="74"/>
    </row>
    <row r="27" spans="1:24" ht="18.75" customHeight="1">
      <c r="A27" s="77" t="s">
        <v>113</v>
      </c>
      <c r="B27" s="230"/>
      <c r="C27" s="230"/>
      <c r="D27" s="230"/>
      <c r="E27" s="230"/>
      <c r="F27" s="230"/>
      <c r="G27" s="77" t="s">
        <v>114</v>
      </c>
      <c r="H27" s="78"/>
      <c r="I27" s="231"/>
      <c r="J27" s="231"/>
      <c r="K27" s="231"/>
      <c r="L27" s="231"/>
      <c r="M27" s="231"/>
      <c r="N27" s="77" t="s">
        <v>115</v>
      </c>
      <c r="O27" s="78"/>
      <c r="P27" s="230"/>
      <c r="Q27" s="230"/>
      <c r="R27" s="230"/>
      <c r="S27" s="230"/>
      <c r="V27" s="74"/>
      <c r="X27" s="74"/>
    </row>
    <row r="28" spans="1:24">
      <c r="A28" s="79" t="s">
        <v>116</v>
      </c>
      <c r="B28" s="232"/>
      <c r="C28" s="232"/>
      <c r="D28" s="232"/>
      <c r="E28" s="232"/>
      <c r="F28" s="232"/>
      <c r="G28" s="233" t="s">
        <v>116</v>
      </c>
      <c r="H28" s="233"/>
      <c r="I28" s="234"/>
      <c r="J28" s="234"/>
      <c r="K28" s="234"/>
      <c r="L28" s="234"/>
      <c r="M28" s="234"/>
      <c r="N28" s="233" t="s">
        <v>116</v>
      </c>
      <c r="O28" s="233"/>
      <c r="P28" s="232"/>
      <c r="Q28" s="232"/>
      <c r="R28" s="232"/>
      <c r="S28" s="232"/>
      <c r="V28" s="74"/>
      <c r="X28" s="74"/>
    </row>
    <row r="29" spans="1:24" ht="18.75" customHeight="1">
      <c r="A29" s="77" t="s">
        <v>113</v>
      </c>
      <c r="B29" s="230"/>
      <c r="C29" s="230"/>
      <c r="D29" s="230"/>
      <c r="E29" s="230"/>
      <c r="F29" s="230"/>
      <c r="G29" s="77" t="s">
        <v>117</v>
      </c>
      <c r="H29" s="78"/>
      <c r="I29" s="231"/>
      <c r="J29" s="231"/>
      <c r="K29" s="231"/>
      <c r="L29" s="231"/>
      <c r="M29" s="231"/>
      <c r="N29" s="77" t="s">
        <v>118</v>
      </c>
      <c r="O29" s="78"/>
      <c r="P29" s="230"/>
      <c r="Q29" s="230"/>
      <c r="R29" s="230"/>
      <c r="S29" s="230"/>
      <c r="V29" s="74"/>
      <c r="X29" s="74"/>
    </row>
    <row r="30" spans="1:24">
      <c r="A30" s="79" t="s">
        <v>116</v>
      </c>
      <c r="B30" s="232"/>
      <c r="C30" s="232"/>
      <c r="D30" s="232"/>
      <c r="E30" s="232"/>
      <c r="F30" s="232"/>
      <c r="G30" s="233" t="s">
        <v>116</v>
      </c>
      <c r="H30" s="233"/>
      <c r="I30" s="234"/>
      <c r="J30" s="234"/>
      <c r="K30" s="234"/>
      <c r="L30" s="234"/>
      <c r="M30" s="234"/>
      <c r="N30" s="233" t="s">
        <v>116</v>
      </c>
      <c r="O30" s="233"/>
      <c r="P30" s="232"/>
      <c r="Q30" s="232"/>
      <c r="R30" s="232"/>
      <c r="S30" s="232"/>
    </row>
    <row r="31" spans="1:24" ht="12" customHeight="1">
      <c r="A31" s="235" t="s">
        <v>119</v>
      </c>
      <c r="B31" s="236" t="s">
        <v>120</v>
      </c>
      <c r="C31" s="236"/>
      <c r="D31" s="236"/>
      <c r="E31" s="236"/>
      <c r="F31" s="236"/>
      <c r="G31" s="237" t="s">
        <v>121</v>
      </c>
      <c r="H31" s="236" t="s">
        <v>122</v>
      </c>
      <c r="I31" s="236"/>
      <c r="J31" s="236"/>
      <c r="K31" s="236"/>
      <c r="L31" s="236"/>
      <c r="M31" s="237" t="s">
        <v>121</v>
      </c>
      <c r="N31" s="241" t="s">
        <v>123</v>
      </c>
      <c r="O31" s="241"/>
      <c r="P31" s="241" t="s">
        <v>124</v>
      </c>
      <c r="Q31" s="241"/>
      <c r="R31" s="241" t="s">
        <v>125</v>
      </c>
      <c r="S31" s="241"/>
    </row>
    <row r="32" spans="1:24" s="75" customFormat="1" ht="24" customHeight="1">
      <c r="A32" s="235"/>
      <c r="B32" s="239"/>
      <c r="C32" s="239"/>
      <c r="D32" s="239"/>
      <c r="E32" s="239"/>
      <c r="F32" s="239"/>
      <c r="G32" s="237"/>
      <c r="H32" s="239"/>
      <c r="I32" s="239"/>
      <c r="J32" s="239"/>
      <c r="K32" s="239"/>
      <c r="L32" s="239"/>
      <c r="M32" s="237"/>
      <c r="N32" s="80" t="s">
        <v>126</v>
      </c>
      <c r="O32" s="81" t="s">
        <v>127</v>
      </c>
      <c r="P32" s="80" t="s">
        <v>126</v>
      </c>
      <c r="Q32" s="81" t="s">
        <v>127</v>
      </c>
      <c r="R32" s="80" t="s">
        <v>126</v>
      </c>
      <c r="S32" s="81" t="s">
        <v>127</v>
      </c>
    </row>
    <row r="33" spans="1:19" s="75" customFormat="1" ht="18" customHeight="1">
      <c r="A33" s="82" t="s">
        <v>128</v>
      </c>
      <c r="B33" s="83"/>
      <c r="C33" s="84"/>
      <c r="D33" s="84"/>
      <c r="E33" s="84"/>
      <c r="F33" s="85"/>
      <c r="G33" s="86"/>
      <c r="H33" s="83"/>
      <c r="I33" s="84"/>
      <c r="J33" s="84"/>
      <c r="K33" s="84"/>
      <c r="L33" s="87"/>
      <c r="M33" s="88"/>
      <c r="N33" s="89"/>
      <c r="O33" s="87"/>
      <c r="P33" s="238"/>
      <c r="Q33" s="240"/>
      <c r="R33" s="238"/>
      <c r="S33" s="240"/>
    </row>
    <row r="34" spans="1:19" s="75" customFormat="1" ht="18" customHeight="1">
      <c r="A34" s="90" t="s">
        <v>129</v>
      </c>
      <c r="B34" s="91"/>
      <c r="C34" s="92"/>
      <c r="D34" s="92"/>
      <c r="E34" s="92"/>
      <c r="F34" s="93"/>
      <c r="G34" s="94"/>
      <c r="H34" s="91"/>
      <c r="I34" s="92"/>
      <c r="J34" s="92"/>
      <c r="K34" s="92"/>
      <c r="L34" s="93"/>
      <c r="M34" s="95"/>
      <c r="N34" s="96"/>
      <c r="O34" s="93"/>
      <c r="P34" s="238"/>
      <c r="Q34" s="240"/>
      <c r="R34" s="238"/>
      <c r="S34" s="240"/>
    </row>
    <row r="35" spans="1:19" s="75" customFormat="1" ht="18" customHeight="1">
      <c r="A35" s="97" t="s">
        <v>130</v>
      </c>
      <c r="B35" s="98"/>
      <c r="C35" s="99"/>
      <c r="D35" s="99"/>
      <c r="E35" s="99"/>
      <c r="F35" s="100"/>
      <c r="G35" s="101"/>
      <c r="H35" s="98"/>
      <c r="I35" s="99"/>
      <c r="J35" s="99"/>
      <c r="K35" s="99"/>
      <c r="L35" s="100"/>
      <c r="M35" s="102"/>
      <c r="N35" s="103"/>
      <c r="O35" s="104"/>
      <c r="P35" s="238"/>
      <c r="Q35" s="240"/>
      <c r="R35" s="238"/>
      <c r="S35" s="240"/>
    </row>
    <row r="36" spans="1:19" s="75" customFormat="1" ht="27.6" customHeight="1">
      <c r="A36" s="105" t="s">
        <v>131</v>
      </c>
      <c r="B36" s="106"/>
      <c r="C36" s="107"/>
      <c r="D36" s="108"/>
      <c r="E36" s="108"/>
      <c r="F36" s="109"/>
      <c r="G36" s="110"/>
      <c r="H36" s="106"/>
      <c r="I36" s="107"/>
      <c r="J36" s="108"/>
      <c r="K36" s="108"/>
      <c r="L36" s="108"/>
      <c r="M36" s="88"/>
      <c r="N36" s="111" t="s">
        <v>132</v>
      </c>
      <c r="O36" s="112"/>
      <c r="P36" s="112"/>
      <c r="Q36" s="112"/>
      <c r="R36" s="112"/>
      <c r="S36" s="113"/>
    </row>
    <row r="37" spans="1:19" s="75" customFormat="1" ht="88.15" customHeight="1">
      <c r="A37" s="97" t="s">
        <v>133</v>
      </c>
      <c r="B37" s="114"/>
      <c r="C37" s="115"/>
      <c r="D37" s="115"/>
      <c r="E37" s="115"/>
      <c r="F37" s="116"/>
      <c r="G37" s="117"/>
      <c r="H37" s="114"/>
      <c r="I37" s="115"/>
      <c r="J37" s="115"/>
      <c r="K37" s="115"/>
      <c r="L37" s="115"/>
      <c r="M37" s="118"/>
      <c r="N37" s="112"/>
      <c r="O37" s="112"/>
      <c r="P37" s="112"/>
      <c r="Q37" s="112"/>
      <c r="R37" s="112"/>
      <c r="S37" s="113"/>
    </row>
    <row r="38" spans="1:19" s="75" customFormat="1" ht="18" customHeight="1">
      <c r="A38" s="119" t="s">
        <v>134</v>
      </c>
      <c r="B38" s="120"/>
      <c r="C38" s="121"/>
      <c r="D38" s="121"/>
      <c r="E38" s="121"/>
      <c r="F38" s="122"/>
      <c r="G38" s="123"/>
      <c r="H38" s="120"/>
      <c r="I38" s="121"/>
      <c r="J38" s="121"/>
      <c r="K38" s="121"/>
      <c r="L38" s="121"/>
      <c r="M38" s="124"/>
      <c r="N38" s="125"/>
      <c r="O38" s="125"/>
      <c r="P38" s="125"/>
      <c r="Q38" s="125"/>
      <c r="R38" s="125"/>
      <c r="S38" s="126"/>
    </row>
  </sheetData>
  <mergeCells count="45">
    <mergeCell ref="Q33:Q35"/>
    <mergeCell ref="R33:R35"/>
    <mergeCell ref="S33:S35"/>
    <mergeCell ref="N31:O31"/>
    <mergeCell ref="P31:Q31"/>
    <mergeCell ref="R31:S31"/>
    <mergeCell ref="A31:A32"/>
    <mergeCell ref="B31:F31"/>
    <mergeCell ref="G31:G32"/>
    <mergeCell ref="H31:L31"/>
    <mergeCell ref="P33:P35"/>
    <mergeCell ref="M31:M32"/>
    <mergeCell ref="B32:F32"/>
    <mergeCell ref="H32:L32"/>
    <mergeCell ref="B29:F29"/>
    <mergeCell ref="I29:M29"/>
    <mergeCell ref="P29:S29"/>
    <mergeCell ref="B30:F30"/>
    <mergeCell ref="G30:H30"/>
    <mergeCell ref="I30:M30"/>
    <mergeCell ref="N30:O30"/>
    <mergeCell ref="P30:S30"/>
    <mergeCell ref="P25:S26"/>
    <mergeCell ref="B27:F27"/>
    <mergeCell ref="I27:M27"/>
    <mergeCell ref="P27:S27"/>
    <mergeCell ref="B28:F28"/>
    <mergeCell ref="G28:H28"/>
    <mergeCell ref="I28:M28"/>
    <mergeCell ref="N28:O28"/>
    <mergeCell ref="P28:S28"/>
    <mergeCell ref="A25:A26"/>
    <mergeCell ref="B25:F26"/>
    <mergeCell ref="G25:I26"/>
    <mergeCell ref="J25:M26"/>
    <mergeCell ref="N25:O26"/>
    <mergeCell ref="A21:S21"/>
    <mergeCell ref="A23:A24"/>
    <mergeCell ref="B23:F24"/>
    <mergeCell ref="G23:I24"/>
    <mergeCell ref="J23:M24"/>
    <mergeCell ref="N23:O24"/>
    <mergeCell ref="P23:P24"/>
    <mergeCell ref="Q23:R24"/>
    <mergeCell ref="S23:S24"/>
  </mergeCells>
  <pageMargins left="0.70833333333333304" right="0.70833333333333304" top="0.39374999999999999" bottom="0.39374999999999999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B29"/>
  <sheetViews>
    <sheetView zoomScaleNormal="100" workbookViewId="0">
      <selection activeCell="T3" sqref="T3"/>
    </sheetView>
  </sheetViews>
  <sheetFormatPr defaultRowHeight="15"/>
  <cols>
    <col min="1" max="1" width="3" style="11" customWidth="1"/>
    <col min="2" max="2" width="23.85546875" style="11" customWidth="1"/>
    <col min="3" max="3" width="5.85546875" style="11" customWidth="1"/>
    <col min="4" max="4" width="15.42578125" style="11" customWidth="1"/>
    <col min="5" max="5" width="4.7109375" style="11" customWidth="1"/>
    <col min="6" max="6" width="5.85546875" style="11" customWidth="1"/>
    <col min="7" max="7" width="15.42578125" style="11" customWidth="1"/>
    <col min="8" max="8" width="4.7109375" style="12" customWidth="1"/>
    <col min="9" max="9" width="5.85546875" style="12" customWidth="1"/>
    <col min="10" max="10" width="15.5703125" style="12" customWidth="1"/>
    <col min="11" max="11" width="5" style="12" customWidth="1"/>
    <col min="12" max="12" width="6" style="12" customWidth="1"/>
    <col min="13" max="13" width="14.42578125" style="12" customWidth="1"/>
    <col min="14" max="14" width="4.85546875" style="12" customWidth="1"/>
    <col min="15" max="15" width="8.7109375" style="12" customWidth="1"/>
    <col min="16" max="16" width="7.85546875" style="12" customWidth="1"/>
    <col min="17" max="261" width="8.85546875" style="11" customWidth="1"/>
    <col min="262" max="262" width="3" style="11" customWidth="1"/>
    <col min="263" max="264" width="8.85546875" style="11" customWidth="1"/>
    <col min="265" max="265" width="17.42578125" style="11" customWidth="1"/>
    <col min="266" max="267" width="8.85546875" style="11" customWidth="1"/>
    <col min="268" max="268" width="36.85546875" style="11" customWidth="1"/>
    <col min="269" max="517" width="8.85546875" style="11" customWidth="1"/>
    <col min="518" max="518" width="3" style="11" customWidth="1"/>
    <col min="519" max="520" width="8.85546875" style="11" customWidth="1"/>
    <col min="521" max="521" width="17.42578125" style="11" customWidth="1"/>
    <col min="522" max="523" width="8.85546875" style="11" customWidth="1"/>
    <col min="524" max="524" width="36.85546875" style="11" customWidth="1"/>
    <col min="525" max="773" width="8.85546875" style="11" customWidth="1"/>
    <col min="774" max="774" width="3" style="11" customWidth="1"/>
    <col min="775" max="776" width="8.85546875" style="11" customWidth="1"/>
    <col min="777" max="777" width="17.42578125" style="11" customWidth="1"/>
    <col min="778" max="779" width="8.85546875" style="11" customWidth="1"/>
    <col min="780" max="780" width="36.85546875" style="11" customWidth="1"/>
    <col min="781" max="1016" width="8.85546875" style="11" customWidth="1"/>
  </cols>
  <sheetData>
    <row r="1" spans="1:16" ht="13.15" customHeight="1">
      <c r="A1" s="159" t="s">
        <v>14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ht="13.15" customHeight="1">
      <c r="A2" s="161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6" ht="24.6" customHeight="1">
      <c r="A3" s="163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</row>
    <row r="4" spans="1:16" s="16" customFormat="1" ht="14.25">
      <c r="A4" s="13"/>
      <c r="B4" s="14" t="s">
        <v>15</v>
      </c>
      <c r="C4" s="15" t="s">
        <v>16</v>
      </c>
      <c r="D4" s="15" t="s">
        <v>17</v>
      </c>
      <c r="E4" s="15" t="s">
        <v>18</v>
      </c>
      <c r="F4" s="15" t="s">
        <v>16</v>
      </c>
      <c r="G4" s="15" t="s">
        <v>17</v>
      </c>
      <c r="H4" s="15" t="s">
        <v>18</v>
      </c>
      <c r="I4" s="15" t="s">
        <v>16</v>
      </c>
      <c r="J4" s="15" t="s">
        <v>17</v>
      </c>
      <c r="K4" s="15" t="s">
        <v>18</v>
      </c>
      <c r="L4" s="15" t="s">
        <v>16</v>
      </c>
      <c r="M4" s="15" t="s">
        <v>17</v>
      </c>
      <c r="N4" s="15" t="s">
        <v>18</v>
      </c>
      <c r="O4" s="15" t="s">
        <v>19</v>
      </c>
      <c r="P4" s="15" t="s">
        <v>20</v>
      </c>
    </row>
    <row r="5" spans="1:16" s="11" customFormat="1" ht="14.45" customHeight="1">
      <c r="A5" s="17">
        <v>1</v>
      </c>
      <c r="B5" s="18" t="s">
        <v>21</v>
      </c>
      <c r="C5" s="19">
        <v>2749</v>
      </c>
      <c r="D5" s="19" t="s">
        <v>144</v>
      </c>
      <c r="E5" s="19"/>
      <c r="F5" s="19">
        <v>3981</v>
      </c>
      <c r="G5" s="19" t="s">
        <v>145</v>
      </c>
      <c r="H5" s="20"/>
      <c r="I5" s="20">
        <v>3072</v>
      </c>
      <c r="J5" s="20" t="s">
        <v>146</v>
      </c>
      <c r="K5" s="20"/>
      <c r="L5" s="20"/>
      <c r="M5" s="20"/>
      <c r="N5" s="20"/>
      <c r="O5" s="20"/>
      <c r="P5" s="21" t="s">
        <v>22</v>
      </c>
    </row>
    <row r="6" spans="1:16" s="11" customFormat="1">
      <c r="A6" s="17">
        <v>2</v>
      </c>
      <c r="B6" s="18" t="s">
        <v>23</v>
      </c>
      <c r="C6" s="19">
        <v>6030</v>
      </c>
      <c r="D6" s="19" t="s">
        <v>171</v>
      </c>
      <c r="E6" s="19"/>
      <c r="F6" s="19">
        <v>6027</v>
      </c>
      <c r="G6" s="19" t="s">
        <v>172</v>
      </c>
      <c r="H6" s="20"/>
      <c r="I6" s="20">
        <v>6029</v>
      </c>
      <c r="J6" s="20" t="s">
        <v>173</v>
      </c>
      <c r="K6" s="20"/>
      <c r="L6" s="20">
        <v>6028</v>
      </c>
      <c r="M6" s="20" t="s">
        <v>174</v>
      </c>
      <c r="N6" s="20"/>
      <c r="O6" s="20"/>
      <c r="P6" s="21" t="s">
        <v>24</v>
      </c>
    </row>
    <row r="7" spans="1:16" s="11" customFormat="1">
      <c r="A7" s="17">
        <v>3</v>
      </c>
      <c r="B7" s="18" t="s">
        <v>25</v>
      </c>
      <c r="C7" s="19">
        <v>2859</v>
      </c>
      <c r="D7" s="19" t="s">
        <v>147</v>
      </c>
      <c r="E7" s="19"/>
      <c r="F7" s="19">
        <v>5237</v>
      </c>
      <c r="G7" s="19" t="s">
        <v>148</v>
      </c>
      <c r="H7" s="20"/>
      <c r="I7" s="20">
        <v>5245</v>
      </c>
      <c r="J7" s="20" t="s">
        <v>149</v>
      </c>
      <c r="K7" s="20"/>
      <c r="L7" s="20">
        <v>5263</v>
      </c>
      <c r="M7" s="20" t="s">
        <v>150</v>
      </c>
      <c r="N7" s="20"/>
      <c r="O7" s="20"/>
      <c r="P7" s="21" t="s">
        <v>26</v>
      </c>
    </row>
    <row r="8" spans="1:16" s="11" customFormat="1">
      <c r="A8" s="17">
        <v>4</v>
      </c>
      <c r="B8" s="18" t="s">
        <v>27</v>
      </c>
      <c r="C8" s="19">
        <v>904</v>
      </c>
      <c r="D8" s="19" t="s">
        <v>159</v>
      </c>
      <c r="E8" s="19"/>
      <c r="F8" s="19">
        <v>2214</v>
      </c>
      <c r="G8" s="19" t="s">
        <v>160</v>
      </c>
      <c r="H8" s="20"/>
      <c r="I8" s="20">
        <v>5908</v>
      </c>
      <c r="J8" s="20" t="s">
        <v>161</v>
      </c>
      <c r="K8" s="20"/>
      <c r="L8" s="20"/>
      <c r="M8" s="20"/>
      <c r="N8" s="20"/>
      <c r="O8" s="20"/>
      <c r="P8" s="21" t="s">
        <v>28</v>
      </c>
    </row>
    <row r="9" spans="1:16" s="11" customFormat="1">
      <c r="A9" s="17">
        <v>5</v>
      </c>
      <c r="B9" s="18" t="s">
        <v>29</v>
      </c>
      <c r="C9" s="19">
        <v>4486</v>
      </c>
      <c r="D9" s="19" t="s">
        <v>152</v>
      </c>
      <c r="E9" s="19"/>
      <c r="F9" s="19">
        <v>5435</v>
      </c>
      <c r="G9" s="19" t="s">
        <v>153</v>
      </c>
      <c r="H9" s="20"/>
      <c r="I9" s="20">
        <v>5497</v>
      </c>
      <c r="J9" s="20" t="s">
        <v>154</v>
      </c>
      <c r="K9" s="20"/>
      <c r="L9" s="20"/>
      <c r="M9" s="20"/>
      <c r="N9" s="20"/>
      <c r="O9" s="20"/>
      <c r="P9" s="21" t="s">
        <v>30</v>
      </c>
    </row>
    <row r="10" spans="1:16" s="11" customFormat="1">
      <c r="A10" s="17">
        <v>6</v>
      </c>
      <c r="B10" s="18" t="s">
        <v>31</v>
      </c>
      <c r="C10" s="19">
        <v>3984</v>
      </c>
      <c r="D10" s="19" t="s">
        <v>155</v>
      </c>
      <c r="E10" s="19"/>
      <c r="F10" s="19">
        <v>4067</v>
      </c>
      <c r="G10" s="19" t="s">
        <v>156</v>
      </c>
      <c r="H10" s="20"/>
      <c r="I10" s="20">
        <v>4485</v>
      </c>
      <c r="J10" s="20" t="s">
        <v>157</v>
      </c>
      <c r="K10" s="20"/>
      <c r="L10" s="20"/>
      <c r="M10" s="20"/>
      <c r="N10" s="20"/>
      <c r="O10" s="20"/>
      <c r="P10" s="21" t="s">
        <v>30</v>
      </c>
    </row>
    <row r="11" spans="1:16" s="11" customFormat="1">
      <c r="A11" s="17">
        <v>7</v>
      </c>
      <c r="B11" s="22" t="s">
        <v>32</v>
      </c>
      <c r="C11" s="19">
        <v>1352</v>
      </c>
      <c r="D11" s="19" t="s">
        <v>165</v>
      </c>
      <c r="E11" s="19"/>
      <c r="F11" s="19">
        <v>3162</v>
      </c>
      <c r="G11" s="19" t="s">
        <v>166</v>
      </c>
      <c r="H11" s="20"/>
      <c r="I11" s="20">
        <v>2273</v>
      </c>
      <c r="J11" s="20" t="s">
        <v>167</v>
      </c>
      <c r="K11" s="20"/>
      <c r="L11" s="20"/>
      <c r="M11" s="20"/>
      <c r="N11" s="20"/>
      <c r="O11" s="20"/>
      <c r="P11" s="21" t="s">
        <v>33</v>
      </c>
    </row>
    <row r="12" spans="1:16" s="11" customFormat="1">
      <c r="A12" s="17">
        <v>8</v>
      </c>
      <c r="B12" s="18" t="s">
        <v>34</v>
      </c>
      <c r="C12" s="19">
        <v>3168</v>
      </c>
      <c r="D12" s="19" t="s">
        <v>168</v>
      </c>
      <c r="E12" s="19"/>
      <c r="F12" s="19">
        <v>4675</v>
      </c>
      <c r="G12" s="19" t="s">
        <v>169</v>
      </c>
      <c r="H12" s="20"/>
      <c r="I12" s="20">
        <v>6742</v>
      </c>
      <c r="J12" s="20" t="s">
        <v>170</v>
      </c>
      <c r="K12" s="20"/>
      <c r="L12" s="20"/>
      <c r="M12" s="20"/>
      <c r="N12" s="20"/>
      <c r="O12" s="20"/>
      <c r="P12" s="21" t="s">
        <v>33</v>
      </c>
    </row>
    <row r="13" spans="1:16" s="11" customFormat="1">
      <c r="A13" s="17">
        <v>9</v>
      </c>
      <c r="B13" s="18" t="s">
        <v>35</v>
      </c>
      <c r="C13" s="19">
        <v>768</v>
      </c>
      <c r="D13" s="19" t="s">
        <v>175</v>
      </c>
      <c r="E13" s="19"/>
      <c r="F13" s="19">
        <v>770</v>
      </c>
      <c r="G13" s="19" t="s">
        <v>176</v>
      </c>
      <c r="H13" s="20"/>
      <c r="I13" s="20">
        <v>772</v>
      </c>
      <c r="J13" s="20" t="s">
        <v>177</v>
      </c>
      <c r="K13" s="20"/>
      <c r="L13" s="20">
        <v>4561</v>
      </c>
      <c r="M13" s="20" t="s">
        <v>178</v>
      </c>
      <c r="N13" s="20"/>
      <c r="O13" s="20"/>
      <c r="P13" s="21" t="s">
        <v>36</v>
      </c>
    </row>
    <row r="14" spans="1:16" s="11" customFormat="1">
      <c r="A14" s="17">
        <v>10</v>
      </c>
      <c r="B14" s="18" t="s">
        <v>37</v>
      </c>
      <c r="C14" s="19">
        <v>3127</v>
      </c>
      <c r="D14" s="19" t="s">
        <v>179</v>
      </c>
      <c r="E14" s="19"/>
      <c r="F14" s="19">
        <v>3139</v>
      </c>
      <c r="G14" s="19" t="s">
        <v>180</v>
      </c>
      <c r="H14" s="20"/>
      <c r="I14" s="20">
        <v>4462</v>
      </c>
      <c r="J14" s="20" t="s">
        <v>181</v>
      </c>
      <c r="K14" s="20"/>
      <c r="L14" s="20">
        <v>3137</v>
      </c>
      <c r="M14" s="20" t="s">
        <v>182</v>
      </c>
      <c r="N14" s="20"/>
      <c r="O14" s="20"/>
      <c r="P14" s="21" t="s">
        <v>36</v>
      </c>
    </row>
    <row r="15" spans="1:16" s="11" customFormat="1">
      <c r="A15" s="17">
        <v>11</v>
      </c>
      <c r="B15" s="149" t="s">
        <v>38</v>
      </c>
      <c r="C15" s="19">
        <v>3726</v>
      </c>
      <c r="D15" s="19" t="s">
        <v>135</v>
      </c>
      <c r="E15" s="19"/>
      <c r="F15" s="19">
        <v>5826</v>
      </c>
      <c r="G15" s="19" t="s">
        <v>136</v>
      </c>
      <c r="H15" s="20"/>
      <c r="I15" s="20">
        <v>4523</v>
      </c>
      <c r="J15" s="20" t="s">
        <v>137</v>
      </c>
      <c r="K15" s="20"/>
      <c r="L15" s="20"/>
      <c r="M15" s="20"/>
      <c r="N15" s="20"/>
      <c r="O15" s="20"/>
      <c r="P15" s="21" t="s">
        <v>39</v>
      </c>
    </row>
    <row r="16" spans="1:16" s="11" customFormat="1">
      <c r="A16" s="17">
        <v>12</v>
      </c>
      <c r="B16" s="18" t="s">
        <v>40</v>
      </c>
      <c r="C16" s="19">
        <v>4652</v>
      </c>
      <c r="D16" s="19" t="s">
        <v>138</v>
      </c>
      <c r="E16" s="19"/>
      <c r="F16" s="19">
        <v>6614</v>
      </c>
      <c r="G16" s="19" t="s">
        <v>139</v>
      </c>
      <c r="H16" s="20"/>
      <c r="I16" s="20">
        <v>6289</v>
      </c>
      <c r="J16" s="20" t="s">
        <v>140</v>
      </c>
      <c r="K16" s="20"/>
      <c r="L16" s="20"/>
      <c r="M16" s="20"/>
      <c r="N16" s="20"/>
      <c r="O16" s="20"/>
      <c r="P16" s="21" t="s">
        <v>39</v>
      </c>
    </row>
    <row r="17" spans="1:16" s="11" customFormat="1">
      <c r="A17" s="17">
        <v>13</v>
      </c>
      <c r="B17" s="18" t="s">
        <v>41</v>
      </c>
      <c r="C17" s="19">
        <v>6227</v>
      </c>
      <c r="D17" s="19" t="s">
        <v>141</v>
      </c>
      <c r="E17" s="19"/>
      <c r="F17" s="19">
        <v>6567</v>
      </c>
      <c r="G17" s="19" t="s">
        <v>142</v>
      </c>
      <c r="H17" s="20"/>
      <c r="I17" s="20">
        <v>3657</v>
      </c>
      <c r="J17" s="20" t="s">
        <v>143</v>
      </c>
      <c r="K17" s="20"/>
      <c r="L17" s="20"/>
      <c r="M17" s="20"/>
      <c r="N17" s="20"/>
      <c r="O17" s="20"/>
      <c r="P17" s="21" t="s">
        <v>39</v>
      </c>
    </row>
    <row r="18" spans="1:16" s="11" customFormat="1">
      <c r="A18" s="17">
        <v>14</v>
      </c>
      <c r="B18" s="18" t="s">
        <v>158</v>
      </c>
      <c r="C18" s="19">
        <v>3895</v>
      </c>
      <c r="D18" s="19" t="s">
        <v>162</v>
      </c>
      <c r="E18" s="19"/>
      <c r="F18" s="19">
        <v>3896</v>
      </c>
      <c r="G18" s="19" t="s">
        <v>163</v>
      </c>
      <c r="H18" s="20"/>
      <c r="I18" s="20">
        <v>5903</v>
      </c>
      <c r="J18" s="20" t="s">
        <v>164</v>
      </c>
      <c r="K18" s="20"/>
      <c r="L18" s="20"/>
      <c r="M18" s="20"/>
      <c r="N18" s="20"/>
      <c r="O18" s="20"/>
      <c r="P18" s="21" t="s">
        <v>28</v>
      </c>
    </row>
    <row r="19" spans="1:16" s="11" customFormat="1">
      <c r="A19" s="17">
        <v>15</v>
      </c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  <c r="N19" s="20"/>
      <c r="O19" s="20"/>
      <c r="P19" s="21"/>
    </row>
    <row r="20" spans="1:16" s="11" customFormat="1">
      <c r="A20" s="17">
        <v>16</v>
      </c>
      <c r="B20" s="18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  <c r="N20" s="20"/>
      <c r="O20" s="20"/>
      <c r="P20" s="21"/>
    </row>
    <row r="21" spans="1:16" s="11" customFormat="1" ht="14.45" customHeight="1">
      <c r="A21" s="17">
        <v>17</v>
      </c>
      <c r="B21" s="18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  <c r="N21" s="20"/>
      <c r="O21" s="20"/>
      <c r="P21" s="21"/>
    </row>
    <row r="22" spans="1:16" s="11" customFormat="1">
      <c r="A22" s="17">
        <v>18</v>
      </c>
      <c r="B22" s="18"/>
      <c r="C22" s="19"/>
      <c r="D22" s="19"/>
      <c r="E22" s="19"/>
      <c r="F22" s="19"/>
      <c r="G22" s="19"/>
      <c r="H22" s="20"/>
      <c r="I22" s="20"/>
      <c r="J22" s="20"/>
      <c r="K22" s="20"/>
      <c r="L22" s="20"/>
      <c r="M22" s="20"/>
      <c r="N22" s="20"/>
      <c r="O22" s="20"/>
      <c r="P22" s="21"/>
    </row>
    <row r="23" spans="1:16" s="11" customFormat="1">
      <c r="A23" s="17">
        <v>19</v>
      </c>
      <c r="B23" s="18"/>
      <c r="C23" s="19"/>
      <c r="D23" s="19"/>
      <c r="E23" s="19"/>
      <c r="F23" s="19"/>
      <c r="G23" s="19"/>
      <c r="H23" s="20"/>
      <c r="I23" s="20"/>
      <c r="J23" s="20"/>
      <c r="K23" s="20"/>
      <c r="L23" s="20"/>
      <c r="M23" s="20"/>
      <c r="N23" s="20"/>
      <c r="O23" s="20"/>
      <c r="P23" s="21"/>
    </row>
    <row r="24" spans="1:16" s="11" customFormat="1">
      <c r="A24" s="17">
        <v>20</v>
      </c>
      <c r="B24" s="18"/>
      <c r="C24" s="19"/>
      <c r="D24" s="19"/>
      <c r="E24" s="19"/>
      <c r="F24" s="19"/>
      <c r="G24" s="19"/>
      <c r="H24" s="20"/>
      <c r="I24" s="20"/>
      <c r="J24" s="20"/>
      <c r="K24" s="20"/>
      <c r="L24" s="20"/>
      <c r="M24" s="20"/>
      <c r="N24" s="20"/>
      <c r="O24" s="20"/>
      <c r="P24" s="21"/>
    </row>
    <row r="25" spans="1:16" s="11" customFormat="1">
      <c r="A25" s="17">
        <v>21</v>
      </c>
      <c r="B25" s="18"/>
      <c r="C25" s="18"/>
      <c r="D25" s="18"/>
      <c r="E25" s="18"/>
      <c r="F25" s="18"/>
      <c r="G25" s="18"/>
      <c r="H25" s="21"/>
      <c r="I25" s="23"/>
      <c r="J25" s="20"/>
      <c r="K25" s="21"/>
      <c r="L25" s="21"/>
      <c r="M25" s="21"/>
      <c r="N25" s="21"/>
      <c r="O25" s="21"/>
      <c r="P25" s="21"/>
    </row>
    <row r="26" spans="1:16" s="11" customFormat="1">
      <c r="A26" s="17">
        <v>22</v>
      </c>
      <c r="B26" s="24" t="s">
        <v>25</v>
      </c>
      <c r="C26" s="24"/>
      <c r="D26" s="24"/>
      <c r="E26" s="24"/>
      <c r="F26" s="24"/>
      <c r="G26" s="24"/>
      <c r="H26" s="25"/>
      <c r="I26" s="25"/>
      <c r="J26" s="25"/>
      <c r="K26" s="25"/>
      <c r="L26" s="21">
        <v>5246</v>
      </c>
      <c r="M26" s="21" t="s">
        <v>151</v>
      </c>
      <c r="N26" s="25"/>
      <c r="O26" s="25"/>
      <c r="P26" s="25"/>
    </row>
    <row r="27" spans="1:16" s="11" customFormat="1">
      <c r="A27" s="17">
        <v>23</v>
      </c>
      <c r="B27" s="24"/>
      <c r="C27" s="24"/>
      <c r="D27" s="24"/>
      <c r="E27" s="24"/>
      <c r="F27" s="24"/>
      <c r="G27" s="24"/>
      <c r="H27" s="25"/>
      <c r="I27" s="25"/>
      <c r="J27" s="25"/>
      <c r="K27" s="25"/>
      <c r="L27" s="25"/>
      <c r="M27" s="25"/>
      <c r="N27" s="25"/>
      <c r="O27" s="25"/>
      <c r="P27" s="25"/>
    </row>
    <row r="28" spans="1:16" s="11" customFormat="1">
      <c r="A28" s="17">
        <v>24</v>
      </c>
      <c r="B28" s="24"/>
      <c r="C28" s="24"/>
      <c r="D28" s="24"/>
      <c r="E28" s="24"/>
      <c r="F28" s="24"/>
      <c r="G28" s="24"/>
      <c r="H28" s="25"/>
      <c r="I28" s="25"/>
      <c r="J28" s="25"/>
      <c r="K28" s="25"/>
      <c r="L28" s="25"/>
      <c r="M28" s="25"/>
      <c r="N28" s="25"/>
      <c r="O28" s="25"/>
      <c r="P28" s="25"/>
    </row>
    <row r="29" spans="1:16" s="11" customFormat="1">
      <c r="A29" s="17">
        <v>25</v>
      </c>
      <c r="B29" s="24"/>
      <c r="C29" s="24"/>
      <c r="D29" s="24"/>
      <c r="E29" s="24"/>
      <c r="F29" s="24"/>
      <c r="G29" s="24"/>
      <c r="H29" s="25"/>
      <c r="I29" s="25"/>
      <c r="J29" s="25"/>
      <c r="K29" s="25"/>
      <c r="L29" s="25"/>
      <c r="M29" s="25"/>
      <c r="N29" s="25"/>
      <c r="O29" s="25"/>
      <c r="P29" s="25"/>
    </row>
  </sheetData>
  <mergeCells count="1">
    <mergeCell ref="A1:P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85" firstPageNumber="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2:AB69"/>
  <sheetViews>
    <sheetView showGridLines="0" topLeftCell="A7" zoomScale="94" zoomScaleNormal="94" workbookViewId="0">
      <selection activeCell="B7" sqref="B7:B31"/>
    </sheetView>
  </sheetViews>
  <sheetFormatPr defaultRowHeight="15"/>
  <cols>
    <col min="1" max="1" width="4" customWidth="1"/>
    <col min="2" max="2" width="38.85546875" customWidth="1"/>
    <col min="3" max="3" width="4.28515625" customWidth="1"/>
    <col min="4" max="4" width="1.42578125" customWidth="1"/>
    <col min="5" max="5" width="5.28515625" customWidth="1"/>
    <col min="6" max="6" width="4.28515625" customWidth="1"/>
    <col min="7" max="7" width="1.42578125" customWidth="1"/>
    <col min="8" max="8" width="5.42578125" customWidth="1"/>
    <col min="9" max="9" width="4.28515625" customWidth="1"/>
    <col min="10" max="10" width="1.42578125" customWidth="1"/>
    <col min="11" max="11" width="5.5703125" customWidth="1"/>
    <col min="12" max="12" width="4.28515625" customWidth="1"/>
    <col min="13" max="13" width="1.42578125" customWidth="1"/>
    <col min="14" max="14" width="5.140625" customWidth="1"/>
    <col min="15" max="15" width="4.7109375" customWidth="1"/>
    <col min="16" max="16" width="1.42578125" customWidth="1"/>
    <col min="17" max="17" width="4.7109375" customWidth="1"/>
    <col min="18" max="18" width="8" customWidth="1"/>
    <col min="19" max="19" width="8.7109375" customWidth="1"/>
    <col min="20" max="28" width="2.7109375" customWidth="1"/>
    <col min="29" max="29" width="3" customWidth="1"/>
    <col min="30" max="40" width="2.7109375" customWidth="1"/>
    <col min="41" max="41" width="3" customWidth="1"/>
    <col min="42" max="52" width="2.7109375" customWidth="1"/>
    <col min="53" max="53" width="3" customWidth="1"/>
    <col min="54" max="54" width="2.7109375" customWidth="1"/>
    <col min="55" max="256" width="8.7109375" customWidth="1"/>
    <col min="257" max="257" width="4" customWidth="1"/>
    <col min="258" max="258" width="35.28515625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customWidth="1"/>
    <col min="275" max="512" width="8.7109375" customWidth="1"/>
    <col min="513" max="513" width="4" customWidth="1"/>
    <col min="514" max="514" width="35.28515625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customWidth="1"/>
    <col min="531" max="768" width="8.7109375" customWidth="1"/>
    <col min="769" max="769" width="4" customWidth="1"/>
    <col min="770" max="770" width="35.28515625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customWidth="1"/>
    <col min="787" max="1025" width="8.7109375" customWidth="1"/>
  </cols>
  <sheetData>
    <row r="2" spans="1:26">
      <c r="A2" s="173" t="s">
        <v>42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</row>
    <row r="3" spans="1:26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</row>
    <row r="4" spans="1:26" ht="32.25" customHeight="1">
      <c r="A4" s="174" t="s">
        <v>43</v>
      </c>
      <c r="B4" s="174"/>
      <c r="C4" s="175" t="s">
        <v>44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</row>
    <row r="5" spans="1:26">
      <c r="A5" s="174"/>
      <c r="B5" s="174"/>
      <c r="C5" s="173">
        <v>1</v>
      </c>
      <c r="D5" s="173"/>
      <c r="E5" s="173"/>
      <c r="F5" s="173">
        <v>2</v>
      </c>
      <c r="G5" s="173"/>
      <c r="H5" s="173"/>
      <c r="I5" s="173">
        <v>3</v>
      </c>
      <c r="J5" s="173"/>
      <c r="K5" s="173"/>
      <c r="L5" s="176">
        <v>4</v>
      </c>
      <c r="M5" s="176"/>
      <c r="N5" s="176"/>
      <c r="O5" s="177">
        <v>5</v>
      </c>
      <c r="P5" s="177"/>
      <c r="Q5" s="177"/>
      <c r="R5" s="26" t="s">
        <v>45</v>
      </c>
    </row>
    <row r="6" spans="1:26" ht="15.75" thickBot="1">
      <c r="A6" s="174"/>
      <c r="B6" s="174"/>
      <c r="C6" s="173"/>
      <c r="D6" s="173"/>
      <c r="E6" s="173"/>
      <c r="F6" s="173"/>
      <c r="G6" s="173"/>
      <c r="H6" s="173"/>
      <c r="I6" s="173"/>
      <c r="J6" s="173"/>
      <c r="K6" s="173"/>
      <c r="L6" s="176"/>
      <c r="M6" s="176"/>
      <c r="N6" s="176"/>
      <c r="O6" s="177"/>
      <c r="P6" s="177"/>
      <c r="Q6" s="177"/>
      <c r="R6" s="27" t="s">
        <v>46</v>
      </c>
    </row>
    <row r="7" spans="1:26" ht="15" customHeight="1" thickBot="1">
      <c r="A7" s="178">
        <v>1</v>
      </c>
      <c r="B7" s="179" t="s">
        <v>25</v>
      </c>
      <c r="C7" s="180"/>
      <c r="D7" s="180"/>
      <c r="E7" s="180"/>
      <c r="F7" s="129">
        <v>10</v>
      </c>
      <c r="G7" s="131" t="s">
        <v>61</v>
      </c>
      <c r="H7" s="130">
        <v>4</v>
      </c>
      <c r="I7" s="129">
        <v>9</v>
      </c>
      <c r="J7" s="131" t="s">
        <v>61</v>
      </c>
      <c r="K7" s="130">
        <v>10</v>
      </c>
      <c r="L7" s="129">
        <v>10</v>
      </c>
      <c r="M7" s="131" t="s">
        <v>61</v>
      </c>
      <c r="N7" s="130">
        <v>8</v>
      </c>
      <c r="O7" s="129">
        <v>10</v>
      </c>
      <c r="P7" s="131" t="s">
        <v>61</v>
      </c>
      <c r="Q7" s="130">
        <v>5</v>
      </c>
      <c r="R7" s="165">
        <v>4</v>
      </c>
      <c r="Y7" s="28"/>
    </row>
    <row r="8" spans="1:26" ht="15" customHeight="1" thickBot="1">
      <c r="A8" s="178"/>
      <c r="B8" s="179"/>
      <c r="C8" s="180"/>
      <c r="D8" s="180"/>
      <c r="E8" s="180"/>
      <c r="F8" s="138">
        <v>10</v>
      </c>
      <c r="G8" s="139" t="s">
        <v>61</v>
      </c>
      <c r="H8" s="140">
        <v>0</v>
      </c>
      <c r="I8" s="138">
        <v>5</v>
      </c>
      <c r="J8" s="139" t="s">
        <v>61</v>
      </c>
      <c r="K8" s="140">
        <v>10</v>
      </c>
      <c r="L8" s="136">
        <v>4</v>
      </c>
      <c r="M8" s="135" t="s">
        <v>61</v>
      </c>
      <c r="N8" s="137">
        <v>10</v>
      </c>
      <c r="O8" s="138">
        <v>10</v>
      </c>
      <c r="P8" s="139" t="s">
        <v>61</v>
      </c>
      <c r="Q8" s="140">
        <v>3</v>
      </c>
      <c r="R8" s="165"/>
      <c r="Y8" s="28"/>
    </row>
    <row r="9" spans="1:26" ht="15.75" customHeight="1" thickBot="1">
      <c r="A9" s="178"/>
      <c r="B9" s="179"/>
      <c r="C9" s="180"/>
      <c r="D9" s="180"/>
      <c r="E9" s="180"/>
      <c r="F9" s="132"/>
      <c r="G9" s="134" t="s">
        <v>61</v>
      </c>
      <c r="H9" s="133"/>
      <c r="I9" s="132"/>
      <c r="J9" s="134" t="s">
        <v>61</v>
      </c>
      <c r="K9" s="133"/>
      <c r="L9" s="132">
        <v>8</v>
      </c>
      <c r="M9" s="134" t="s">
        <v>61</v>
      </c>
      <c r="N9" s="133">
        <v>10</v>
      </c>
      <c r="O9" s="132"/>
      <c r="P9" s="134" t="s">
        <v>61</v>
      </c>
      <c r="Q9" s="133"/>
      <c r="R9" s="165"/>
    </row>
    <row r="10" spans="1:26" ht="15" customHeight="1" thickBot="1">
      <c r="A10" s="178"/>
      <c r="B10" s="179"/>
      <c r="C10" s="180"/>
      <c r="D10" s="180"/>
      <c r="E10" s="180"/>
      <c r="F10" s="168">
        <v>2</v>
      </c>
      <c r="G10" s="170" t="s">
        <v>61</v>
      </c>
      <c r="H10" s="166">
        <v>0</v>
      </c>
      <c r="I10" s="168">
        <v>0</v>
      </c>
      <c r="J10" s="170" t="s">
        <v>61</v>
      </c>
      <c r="K10" s="166">
        <v>2</v>
      </c>
      <c r="L10" s="168">
        <v>1</v>
      </c>
      <c r="M10" s="170" t="s">
        <v>61</v>
      </c>
      <c r="N10" s="166">
        <v>2</v>
      </c>
      <c r="O10" s="168">
        <v>2</v>
      </c>
      <c r="P10" s="170" t="s">
        <v>61</v>
      </c>
      <c r="Q10" s="166">
        <v>0</v>
      </c>
      <c r="R10" s="172">
        <v>3</v>
      </c>
      <c r="X10" s="28"/>
      <c r="Y10" s="28"/>
      <c r="Z10" s="28"/>
    </row>
    <row r="11" spans="1:26" ht="15.75" customHeight="1" thickBot="1">
      <c r="A11" s="178"/>
      <c r="B11" s="179"/>
      <c r="C11" s="180"/>
      <c r="D11" s="180"/>
      <c r="E11" s="180"/>
      <c r="F11" s="169"/>
      <c r="G11" s="171"/>
      <c r="H11" s="167"/>
      <c r="I11" s="169"/>
      <c r="J11" s="171"/>
      <c r="K11" s="167"/>
      <c r="L11" s="169"/>
      <c r="M11" s="171"/>
      <c r="N11" s="167"/>
      <c r="O11" s="169"/>
      <c r="P11" s="171"/>
      <c r="Q11" s="167"/>
      <c r="R11" s="172"/>
      <c r="X11" s="28"/>
      <c r="Y11" s="28"/>
      <c r="Z11" s="28"/>
    </row>
    <row r="12" spans="1:26" ht="15" customHeight="1" thickBot="1">
      <c r="A12" s="181">
        <v>2</v>
      </c>
      <c r="B12" s="182" t="s">
        <v>29</v>
      </c>
      <c r="C12" s="129">
        <v>4</v>
      </c>
      <c r="D12" s="131" t="s">
        <v>61</v>
      </c>
      <c r="E12" s="130">
        <v>10</v>
      </c>
      <c r="F12" s="183" t="s">
        <v>47</v>
      </c>
      <c r="G12" s="183"/>
      <c r="H12" s="183"/>
      <c r="I12" s="129">
        <v>5</v>
      </c>
      <c r="J12" s="131" t="s">
        <v>61</v>
      </c>
      <c r="K12" s="130">
        <v>10</v>
      </c>
      <c r="L12" s="129">
        <v>9</v>
      </c>
      <c r="M12" s="131" t="s">
        <v>61</v>
      </c>
      <c r="N12" s="130">
        <v>10</v>
      </c>
      <c r="O12" s="129">
        <v>10</v>
      </c>
      <c r="P12" s="131" t="s">
        <v>61</v>
      </c>
      <c r="Q12" s="130">
        <v>6</v>
      </c>
      <c r="R12" s="165">
        <f>SUM(C15+F15+I15+L15+O15)</f>
        <v>4</v>
      </c>
    </row>
    <row r="13" spans="1:26" ht="15" customHeight="1" thickBot="1">
      <c r="A13" s="181"/>
      <c r="B13" s="182"/>
      <c r="C13" s="138">
        <v>0</v>
      </c>
      <c r="D13" s="139"/>
      <c r="E13" s="140">
        <v>10</v>
      </c>
      <c r="F13" s="183"/>
      <c r="G13" s="183"/>
      <c r="H13" s="183"/>
      <c r="I13" s="138">
        <v>10</v>
      </c>
      <c r="J13" s="139" t="s">
        <v>61</v>
      </c>
      <c r="K13" s="140">
        <v>6</v>
      </c>
      <c r="L13" s="138">
        <v>7</v>
      </c>
      <c r="M13" s="139"/>
      <c r="N13" s="140">
        <v>10</v>
      </c>
      <c r="O13" s="138"/>
      <c r="P13" s="139"/>
      <c r="Q13" s="140"/>
      <c r="R13" s="165"/>
    </row>
    <row r="14" spans="1:26" ht="15.75" customHeight="1" thickBot="1">
      <c r="A14" s="181"/>
      <c r="B14" s="182"/>
      <c r="C14" s="138"/>
      <c r="D14" s="139" t="s">
        <v>61</v>
      </c>
      <c r="E14" s="140"/>
      <c r="F14" s="183"/>
      <c r="G14" s="183"/>
      <c r="H14" s="183"/>
      <c r="I14" s="138">
        <v>10</v>
      </c>
      <c r="J14" s="139" t="s">
        <v>61</v>
      </c>
      <c r="K14" s="140">
        <v>9</v>
      </c>
      <c r="L14" s="138"/>
      <c r="M14" s="139" t="s">
        <v>61</v>
      </c>
      <c r="N14" s="140"/>
      <c r="O14" s="136">
        <v>10</v>
      </c>
      <c r="P14" s="135" t="s">
        <v>61</v>
      </c>
      <c r="Q14" s="137">
        <v>1</v>
      </c>
      <c r="R14" s="165"/>
    </row>
    <row r="15" spans="1:26" ht="15" customHeight="1" thickBot="1">
      <c r="A15" s="181"/>
      <c r="B15" s="182"/>
      <c r="C15" s="168">
        <v>0</v>
      </c>
      <c r="D15" s="170" t="s">
        <v>61</v>
      </c>
      <c r="E15" s="166">
        <v>2</v>
      </c>
      <c r="F15" s="183"/>
      <c r="G15" s="183"/>
      <c r="H15" s="183"/>
      <c r="I15" s="168">
        <v>2</v>
      </c>
      <c r="J15" s="170" t="s">
        <v>61</v>
      </c>
      <c r="K15" s="166">
        <v>1</v>
      </c>
      <c r="L15" s="168">
        <v>0</v>
      </c>
      <c r="M15" s="170" t="s">
        <v>61</v>
      </c>
      <c r="N15" s="166">
        <v>2</v>
      </c>
      <c r="O15" s="168">
        <v>2</v>
      </c>
      <c r="P15" s="170" t="s">
        <v>61</v>
      </c>
      <c r="Q15" s="166">
        <v>0</v>
      </c>
      <c r="R15" s="172">
        <v>4</v>
      </c>
    </row>
    <row r="16" spans="1:26" ht="15.75" customHeight="1" thickBot="1">
      <c r="A16" s="181"/>
      <c r="B16" s="182"/>
      <c r="C16" s="169"/>
      <c r="D16" s="171"/>
      <c r="E16" s="167"/>
      <c r="F16" s="183"/>
      <c r="G16" s="183"/>
      <c r="H16" s="183"/>
      <c r="I16" s="169"/>
      <c r="J16" s="171"/>
      <c r="K16" s="167"/>
      <c r="L16" s="169"/>
      <c r="M16" s="171"/>
      <c r="N16" s="167"/>
      <c r="O16" s="169"/>
      <c r="P16" s="171"/>
      <c r="Q16" s="167"/>
      <c r="R16" s="172"/>
    </row>
    <row r="17" spans="1:28" ht="15" customHeight="1" thickBot="1">
      <c r="A17" s="181">
        <v>3</v>
      </c>
      <c r="B17" s="182" t="s">
        <v>32</v>
      </c>
      <c r="C17" s="129">
        <v>10</v>
      </c>
      <c r="D17" s="131" t="s">
        <v>61</v>
      </c>
      <c r="E17" s="130">
        <v>9</v>
      </c>
      <c r="F17" s="129">
        <v>10</v>
      </c>
      <c r="G17" s="131" t="s">
        <v>61</v>
      </c>
      <c r="H17" s="130">
        <v>5</v>
      </c>
      <c r="I17" s="184"/>
      <c r="J17" s="184"/>
      <c r="K17" s="184"/>
      <c r="L17" s="129">
        <v>10</v>
      </c>
      <c r="M17" s="131" t="s">
        <v>61</v>
      </c>
      <c r="N17" s="130">
        <v>8</v>
      </c>
      <c r="O17" s="129">
        <v>10</v>
      </c>
      <c r="P17" s="131" t="s">
        <v>61</v>
      </c>
      <c r="Q17" s="130">
        <v>4</v>
      </c>
      <c r="R17" s="165">
        <v>6</v>
      </c>
    </row>
    <row r="18" spans="1:28" ht="15" customHeight="1" thickBot="1">
      <c r="A18" s="181"/>
      <c r="B18" s="182"/>
      <c r="C18" s="138"/>
      <c r="D18" s="139"/>
      <c r="E18" s="140"/>
      <c r="F18" s="138">
        <v>6</v>
      </c>
      <c r="G18" s="139"/>
      <c r="H18" s="140">
        <v>10</v>
      </c>
      <c r="I18" s="184"/>
      <c r="J18" s="184"/>
      <c r="K18" s="184"/>
      <c r="L18" s="138">
        <v>7</v>
      </c>
      <c r="M18" s="139"/>
      <c r="N18" s="140">
        <v>10</v>
      </c>
      <c r="O18" s="138">
        <v>10</v>
      </c>
      <c r="P18" s="139"/>
      <c r="Q18" s="140">
        <v>4</v>
      </c>
      <c r="R18" s="165"/>
    </row>
    <row r="19" spans="1:28" ht="15.75" customHeight="1" thickBot="1">
      <c r="A19" s="181"/>
      <c r="B19" s="182"/>
      <c r="C19" s="138">
        <v>10</v>
      </c>
      <c r="D19" s="139" t="s">
        <v>61</v>
      </c>
      <c r="E19" s="140">
        <v>5</v>
      </c>
      <c r="F19" s="138">
        <v>9</v>
      </c>
      <c r="G19" s="139" t="s">
        <v>61</v>
      </c>
      <c r="H19" s="140">
        <v>10</v>
      </c>
      <c r="I19" s="184"/>
      <c r="J19" s="184"/>
      <c r="K19" s="184"/>
      <c r="L19" s="138">
        <v>10</v>
      </c>
      <c r="M19" s="139" t="s">
        <v>61</v>
      </c>
      <c r="N19" s="140">
        <v>6</v>
      </c>
      <c r="O19" s="138"/>
      <c r="P19" s="139" t="s">
        <v>61</v>
      </c>
      <c r="Q19" s="140"/>
      <c r="R19" s="165"/>
    </row>
    <row r="20" spans="1:28" ht="15" customHeight="1" thickBot="1">
      <c r="A20" s="181"/>
      <c r="B20" s="182"/>
      <c r="C20" s="168">
        <v>2</v>
      </c>
      <c r="D20" s="170" t="s">
        <v>61</v>
      </c>
      <c r="E20" s="166">
        <v>0</v>
      </c>
      <c r="F20" s="168">
        <v>1</v>
      </c>
      <c r="G20" s="170" t="s">
        <v>61</v>
      </c>
      <c r="H20" s="166">
        <v>2</v>
      </c>
      <c r="I20" s="184"/>
      <c r="J20" s="184"/>
      <c r="K20" s="184"/>
      <c r="L20" s="168">
        <v>2</v>
      </c>
      <c r="M20" s="170" t="s">
        <v>61</v>
      </c>
      <c r="N20" s="166">
        <v>1</v>
      </c>
      <c r="O20" s="168">
        <v>2</v>
      </c>
      <c r="P20" s="170" t="s">
        <v>61</v>
      </c>
      <c r="Q20" s="166">
        <v>0</v>
      </c>
      <c r="R20" s="172">
        <v>1</v>
      </c>
    </row>
    <row r="21" spans="1:28" ht="15.75" customHeight="1" thickBot="1">
      <c r="A21" s="181"/>
      <c r="B21" s="182"/>
      <c r="C21" s="169"/>
      <c r="D21" s="171"/>
      <c r="E21" s="167"/>
      <c r="F21" s="169"/>
      <c r="G21" s="171"/>
      <c r="H21" s="167"/>
      <c r="I21" s="184"/>
      <c r="J21" s="184"/>
      <c r="K21" s="184"/>
      <c r="L21" s="169"/>
      <c r="M21" s="171"/>
      <c r="N21" s="167"/>
      <c r="O21" s="169"/>
      <c r="P21" s="171"/>
      <c r="Q21" s="167"/>
      <c r="R21" s="172"/>
    </row>
    <row r="22" spans="1:28" ht="15" customHeight="1" thickBot="1">
      <c r="A22" s="181">
        <v>4</v>
      </c>
      <c r="B22" s="182" t="s">
        <v>37</v>
      </c>
      <c r="C22" s="129">
        <v>8</v>
      </c>
      <c r="D22" s="131" t="s">
        <v>61</v>
      </c>
      <c r="E22" s="130">
        <v>10</v>
      </c>
      <c r="F22" s="129">
        <v>10</v>
      </c>
      <c r="G22" s="131" t="s">
        <v>61</v>
      </c>
      <c r="H22" s="130">
        <v>9</v>
      </c>
      <c r="I22" s="129">
        <v>8</v>
      </c>
      <c r="J22" s="131" t="s">
        <v>61</v>
      </c>
      <c r="K22" s="130">
        <v>10</v>
      </c>
      <c r="L22" s="185">
        <v>2019</v>
      </c>
      <c r="M22" s="185"/>
      <c r="N22" s="185"/>
      <c r="O22" s="145">
        <v>10</v>
      </c>
      <c r="P22" s="146" t="s">
        <v>61</v>
      </c>
      <c r="Q22" s="147">
        <v>5</v>
      </c>
      <c r="R22" s="165">
        <v>6</v>
      </c>
    </row>
    <row r="23" spans="1:28" ht="15" customHeight="1" thickBot="1">
      <c r="A23" s="181"/>
      <c r="B23" s="182"/>
      <c r="C23" s="136">
        <v>10</v>
      </c>
      <c r="D23" s="135" t="s">
        <v>61</v>
      </c>
      <c r="E23" s="137">
        <v>4</v>
      </c>
      <c r="F23" s="138">
        <v>10</v>
      </c>
      <c r="G23" s="139" t="s">
        <v>61</v>
      </c>
      <c r="H23" s="140">
        <v>7</v>
      </c>
      <c r="I23" s="138">
        <v>10</v>
      </c>
      <c r="J23" s="139" t="s">
        <v>61</v>
      </c>
      <c r="K23" s="140">
        <v>7</v>
      </c>
      <c r="L23" s="185"/>
      <c r="M23" s="185"/>
      <c r="N23" s="185"/>
      <c r="O23" s="143">
        <v>10</v>
      </c>
      <c r="P23" s="148" t="s">
        <v>61</v>
      </c>
      <c r="Q23" s="144">
        <v>2</v>
      </c>
      <c r="R23" s="165"/>
    </row>
    <row r="24" spans="1:28" ht="15.75" customHeight="1" thickBot="1">
      <c r="A24" s="181">
        <v>5</v>
      </c>
      <c r="B24" s="182" t="s">
        <v>48</v>
      </c>
      <c r="C24" s="132">
        <v>10</v>
      </c>
      <c r="D24" s="134" t="s">
        <v>61</v>
      </c>
      <c r="E24" s="133">
        <v>8</v>
      </c>
      <c r="F24" s="132"/>
      <c r="G24" s="134" t="s">
        <v>61</v>
      </c>
      <c r="H24" s="133"/>
      <c r="I24" s="132">
        <v>6</v>
      </c>
      <c r="J24" s="134" t="s">
        <v>61</v>
      </c>
      <c r="K24" s="133">
        <v>10</v>
      </c>
      <c r="L24" s="185"/>
      <c r="M24" s="185"/>
      <c r="N24" s="185"/>
      <c r="O24" s="143"/>
      <c r="P24" s="148"/>
      <c r="Q24" s="144"/>
      <c r="R24" s="165"/>
    </row>
    <row r="25" spans="1:28" ht="15" customHeight="1" thickBot="1">
      <c r="A25" s="181">
        <v>6</v>
      </c>
      <c r="B25" s="182" t="s">
        <v>48</v>
      </c>
      <c r="C25" s="168">
        <v>2</v>
      </c>
      <c r="D25" s="170" t="s">
        <v>61</v>
      </c>
      <c r="E25" s="166">
        <v>1</v>
      </c>
      <c r="F25" s="168">
        <v>2</v>
      </c>
      <c r="G25" s="170" t="s">
        <v>61</v>
      </c>
      <c r="H25" s="166">
        <v>0</v>
      </c>
      <c r="I25" s="168">
        <v>1</v>
      </c>
      <c r="J25" s="170" t="s">
        <v>61</v>
      </c>
      <c r="K25" s="166">
        <v>2</v>
      </c>
      <c r="L25" s="185"/>
      <c r="M25" s="185"/>
      <c r="N25" s="185"/>
      <c r="O25" s="187">
        <v>2</v>
      </c>
      <c r="P25" s="188" t="s">
        <v>61</v>
      </c>
      <c r="Q25" s="189">
        <v>0</v>
      </c>
      <c r="R25" s="172">
        <v>2</v>
      </c>
    </row>
    <row r="26" spans="1:28" ht="15.75" customHeight="1" thickBot="1">
      <c r="A26" s="181">
        <v>7</v>
      </c>
      <c r="B26" s="182" t="s">
        <v>48</v>
      </c>
      <c r="C26" s="169"/>
      <c r="D26" s="171"/>
      <c r="E26" s="167"/>
      <c r="F26" s="169"/>
      <c r="G26" s="171"/>
      <c r="H26" s="167"/>
      <c r="I26" s="169"/>
      <c r="J26" s="171"/>
      <c r="K26" s="167"/>
      <c r="L26" s="185"/>
      <c r="M26" s="185"/>
      <c r="N26" s="185"/>
      <c r="O26" s="187"/>
      <c r="P26" s="188"/>
      <c r="Q26" s="189"/>
      <c r="R26" s="172"/>
    </row>
    <row r="27" spans="1:28" ht="15" customHeight="1" thickBot="1">
      <c r="A27" s="181">
        <v>5</v>
      </c>
      <c r="B27" s="182" t="s">
        <v>41</v>
      </c>
      <c r="C27" s="129">
        <v>5</v>
      </c>
      <c r="D27" s="131" t="s">
        <v>61</v>
      </c>
      <c r="E27" s="130">
        <v>10</v>
      </c>
      <c r="F27" s="129">
        <v>6</v>
      </c>
      <c r="G27" s="131" t="s">
        <v>61</v>
      </c>
      <c r="H27" s="130">
        <v>10</v>
      </c>
      <c r="I27" s="129">
        <v>4</v>
      </c>
      <c r="J27" s="131" t="s">
        <v>61</v>
      </c>
      <c r="K27" s="130">
        <v>10</v>
      </c>
      <c r="L27" s="129">
        <v>5</v>
      </c>
      <c r="M27" s="131" t="s">
        <v>61</v>
      </c>
      <c r="N27" s="130">
        <v>10</v>
      </c>
      <c r="O27" s="186"/>
      <c r="P27" s="186"/>
      <c r="Q27" s="186"/>
      <c r="R27" s="165">
        <f>SUM(C30+F30+I30+L30+O30)</f>
        <v>0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" customHeight="1" thickBot="1">
      <c r="A28" s="181"/>
      <c r="B28" s="182"/>
      <c r="C28" s="138">
        <v>3</v>
      </c>
      <c r="D28" s="139" t="s">
        <v>61</v>
      </c>
      <c r="E28" s="140">
        <v>10</v>
      </c>
      <c r="F28" s="138">
        <v>1</v>
      </c>
      <c r="G28" s="139"/>
      <c r="H28" s="140">
        <v>10</v>
      </c>
      <c r="I28" s="138">
        <v>4</v>
      </c>
      <c r="J28" s="139"/>
      <c r="K28" s="140">
        <v>10</v>
      </c>
      <c r="L28" s="138">
        <v>2</v>
      </c>
      <c r="M28" s="139" t="s">
        <v>61</v>
      </c>
      <c r="N28" s="140">
        <v>10</v>
      </c>
      <c r="O28" s="186"/>
      <c r="P28" s="186"/>
      <c r="Q28" s="186"/>
      <c r="R28" s="165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" customHeight="1" thickBot="1">
      <c r="A29" s="181"/>
      <c r="B29" s="182"/>
      <c r="C29" s="132"/>
      <c r="D29" s="134" t="s">
        <v>61</v>
      </c>
      <c r="E29" s="133"/>
      <c r="F29" s="136"/>
      <c r="G29" s="135"/>
      <c r="H29" s="137"/>
      <c r="I29" s="138"/>
      <c r="J29" s="139" t="s">
        <v>61</v>
      </c>
      <c r="K29" s="140"/>
      <c r="L29" s="136"/>
      <c r="M29" s="135"/>
      <c r="N29" s="137"/>
      <c r="O29" s="186"/>
      <c r="P29" s="186"/>
      <c r="Q29" s="186"/>
      <c r="R29" s="165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" customHeight="1" thickBot="1">
      <c r="A30" s="181"/>
      <c r="B30" s="182"/>
      <c r="C30" s="168">
        <v>0</v>
      </c>
      <c r="D30" s="170" t="s">
        <v>61</v>
      </c>
      <c r="E30" s="166">
        <v>2</v>
      </c>
      <c r="F30" s="168">
        <v>0</v>
      </c>
      <c r="G30" s="170" t="s">
        <v>61</v>
      </c>
      <c r="H30" s="166">
        <v>2</v>
      </c>
      <c r="I30" s="168">
        <v>0</v>
      </c>
      <c r="J30" s="170" t="s">
        <v>61</v>
      </c>
      <c r="K30" s="166">
        <v>2</v>
      </c>
      <c r="L30" s="168">
        <v>0</v>
      </c>
      <c r="M30" s="170" t="s">
        <v>61</v>
      </c>
      <c r="N30" s="166">
        <v>2</v>
      </c>
      <c r="O30" s="186"/>
      <c r="P30" s="186"/>
      <c r="Q30" s="186"/>
      <c r="R30" s="154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7.25" customHeight="1" thickBot="1">
      <c r="A31" s="181"/>
      <c r="B31" s="182"/>
      <c r="C31" s="169"/>
      <c r="D31" s="171"/>
      <c r="E31" s="167"/>
      <c r="F31" s="169"/>
      <c r="G31" s="171"/>
      <c r="H31" s="167"/>
      <c r="I31" s="169"/>
      <c r="J31" s="171"/>
      <c r="K31" s="167"/>
      <c r="L31" s="169"/>
      <c r="M31" s="171"/>
      <c r="N31" s="167"/>
      <c r="O31" s="186"/>
      <c r="P31" s="186"/>
      <c r="Q31" s="186"/>
      <c r="R31" s="153">
        <v>5</v>
      </c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3.15" customHeight="1"/>
    <row r="33" ht="15" customHeight="1"/>
    <row r="34" ht="21.75" customHeight="1"/>
    <row r="35" ht="15" customHeight="1"/>
    <row r="36" ht="15" customHeight="1"/>
    <row r="37" ht="15" customHeight="1"/>
    <row r="38" ht="15" customHeight="1"/>
    <row r="51" ht="15" customHeight="1"/>
    <row r="69" ht="15" customHeight="1"/>
  </sheetData>
  <mergeCells count="92">
    <mergeCell ref="C30:C31"/>
    <mergeCell ref="D30:D31"/>
    <mergeCell ref="E30:E31"/>
    <mergeCell ref="I30:I31"/>
    <mergeCell ref="J30:J31"/>
    <mergeCell ref="R27:R29"/>
    <mergeCell ref="L10:L11"/>
    <mergeCell ref="N10:N11"/>
    <mergeCell ref="M10:M11"/>
    <mergeCell ref="O15:O16"/>
    <mergeCell ref="P15:P16"/>
    <mergeCell ref="Q15:Q16"/>
    <mergeCell ref="R22:R24"/>
    <mergeCell ref="R25:R26"/>
    <mergeCell ref="R12:R14"/>
    <mergeCell ref="R15:R16"/>
    <mergeCell ref="O25:O26"/>
    <mergeCell ref="P25:P26"/>
    <mergeCell ref="Q25:Q26"/>
    <mergeCell ref="M30:M31"/>
    <mergeCell ref="N30:N31"/>
    <mergeCell ref="O10:O11"/>
    <mergeCell ref="P10:P11"/>
    <mergeCell ref="K30:K31"/>
    <mergeCell ref="O27:Q31"/>
    <mergeCell ref="L15:L16"/>
    <mergeCell ref="M15:M16"/>
    <mergeCell ref="N15:N16"/>
    <mergeCell ref="A27:A31"/>
    <mergeCell ref="B27:B31"/>
    <mergeCell ref="F30:F31"/>
    <mergeCell ref="G30:G31"/>
    <mergeCell ref="H30:H31"/>
    <mergeCell ref="L22:N26"/>
    <mergeCell ref="C25:C26"/>
    <mergeCell ref="D25:D26"/>
    <mergeCell ref="E25:E26"/>
    <mergeCell ref="F25:F26"/>
    <mergeCell ref="G25:G26"/>
    <mergeCell ref="H25:H26"/>
    <mergeCell ref="L30:L31"/>
    <mergeCell ref="I25:I26"/>
    <mergeCell ref="J25:J26"/>
    <mergeCell ref="K25:K26"/>
    <mergeCell ref="A22:A26"/>
    <mergeCell ref="B22:B26"/>
    <mergeCell ref="R17:R19"/>
    <mergeCell ref="C20:C21"/>
    <mergeCell ref="D20:D21"/>
    <mergeCell ref="E20:E21"/>
    <mergeCell ref="F20:F21"/>
    <mergeCell ref="G20:G21"/>
    <mergeCell ref="H20:H21"/>
    <mergeCell ref="L20:L21"/>
    <mergeCell ref="M20:M21"/>
    <mergeCell ref="N20:N21"/>
    <mergeCell ref="R20:R21"/>
    <mergeCell ref="I17:K21"/>
    <mergeCell ref="O20:O21"/>
    <mergeCell ref="P20:P21"/>
    <mergeCell ref="Q20:Q21"/>
    <mergeCell ref="A17:A21"/>
    <mergeCell ref="B17:B21"/>
    <mergeCell ref="F12:H16"/>
    <mergeCell ref="I15:I16"/>
    <mergeCell ref="J15:J16"/>
    <mergeCell ref="K15:K16"/>
    <mergeCell ref="A12:A16"/>
    <mergeCell ref="B12:B16"/>
    <mergeCell ref="C15:C16"/>
    <mergeCell ref="D15:D16"/>
    <mergeCell ref="E15:E16"/>
    <mergeCell ref="A7:A11"/>
    <mergeCell ref="B7:B11"/>
    <mergeCell ref="C7:E11"/>
    <mergeCell ref="F10:F11"/>
    <mergeCell ref="G10:G11"/>
    <mergeCell ref="A2:R3"/>
    <mergeCell ref="A4:B6"/>
    <mergeCell ref="C4:R4"/>
    <mergeCell ref="C5:E6"/>
    <mergeCell ref="F5:H6"/>
    <mergeCell ref="I5:K6"/>
    <mergeCell ref="L5:N6"/>
    <mergeCell ref="O5:Q6"/>
    <mergeCell ref="R7:R9"/>
    <mergeCell ref="H10:H11"/>
    <mergeCell ref="I10:I11"/>
    <mergeCell ref="J10:J11"/>
    <mergeCell ref="K10:K11"/>
    <mergeCell ref="R10:R11"/>
    <mergeCell ref="Q10:Q11"/>
  </mergeCells>
  <pageMargins left="0.51180555555555496" right="0.31527777777777799" top="0.78749999999999998" bottom="0.78749999999999998" header="0.51180555555555496" footer="0.51180555555555496"/>
  <pageSetup paperSize="9" firstPageNumber="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2:Z66"/>
  <sheetViews>
    <sheetView showGridLines="0" zoomScaleNormal="100" workbookViewId="0">
      <selection activeCell="B7" sqref="B7:B25"/>
    </sheetView>
  </sheetViews>
  <sheetFormatPr defaultRowHeight="15"/>
  <cols>
    <col min="1" max="1" width="4" customWidth="1"/>
    <col min="2" max="2" width="34.42578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7.42578125" customWidth="1"/>
    <col min="19" max="19" width="8.7109375" customWidth="1"/>
    <col min="20" max="28" width="2.7109375" customWidth="1"/>
    <col min="29" max="29" width="3" customWidth="1"/>
    <col min="30" max="40" width="2.7109375" customWidth="1"/>
    <col min="41" max="41" width="3" customWidth="1"/>
    <col min="42" max="52" width="2.7109375" customWidth="1"/>
    <col min="53" max="53" width="3" customWidth="1"/>
    <col min="54" max="54" width="2.7109375" customWidth="1"/>
    <col min="55" max="256" width="8.7109375" customWidth="1"/>
    <col min="257" max="257" width="4" customWidth="1"/>
    <col min="258" max="258" width="35.28515625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customWidth="1"/>
    <col min="275" max="512" width="8.7109375" customWidth="1"/>
    <col min="513" max="513" width="4" customWidth="1"/>
    <col min="514" max="514" width="35.28515625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customWidth="1"/>
    <col min="531" max="768" width="8.7109375" customWidth="1"/>
    <col min="769" max="769" width="4" customWidth="1"/>
    <col min="770" max="770" width="35.28515625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customWidth="1"/>
    <col min="787" max="1025" width="8.7109375" customWidth="1"/>
  </cols>
  <sheetData>
    <row r="2" spans="1:26" ht="14.45" customHeight="1">
      <c r="A2" s="173" t="s">
        <v>42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</row>
    <row r="3" spans="1:26" ht="15" customHeight="1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</row>
    <row r="4" spans="1:26" ht="32.25" customHeight="1">
      <c r="A4" s="174" t="s">
        <v>49</v>
      </c>
      <c r="B4" s="174"/>
      <c r="C4" s="175" t="s">
        <v>44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</row>
    <row r="5" spans="1:26">
      <c r="A5" s="174"/>
      <c r="B5" s="174"/>
      <c r="C5" s="190">
        <v>1</v>
      </c>
      <c r="D5" s="190"/>
      <c r="E5" s="190"/>
      <c r="F5" s="173">
        <v>2</v>
      </c>
      <c r="G5" s="173"/>
      <c r="H5" s="173"/>
      <c r="I5" s="173">
        <v>3</v>
      </c>
      <c r="J5" s="173"/>
      <c r="K5" s="173"/>
      <c r="L5" s="173">
        <v>4</v>
      </c>
      <c r="M5" s="173"/>
      <c r="N5" s="173"/>
      <c r="O5" s="191" t="s">
        <v>50</v>
      </c>
      <c r="P5" s="191"/>
      <c r="Q5" s="191"/>
      <c r="R5" s="26" t="s">
        <v>45</v>
      </c>
    </row>
    <row r="6" spans="1:26" ht="15.75" thickBot="1">
      <c r="A6" s="174"/>
      <c r="B6" s="174"/>
      <c r="C6" s="190"/>
      <c r="D6" s="190"/>
      <c r="E6" s="190"/>
      <c r="F6" s="173"/>
      <c r="G6" s="173"/>
      <c r="H6" s="173"/>
      <c r="I6" s="173"/>
      <c r="J6" s="173"/>
      <c r="K6" s="173"/>
      <c r="L6" s="173"/>
      <c r="M6" s="173"/>
      <c r="N6" s="173"/>
      <c r="O6" s="192" t="s">
        <v>51</v>
      </c>
      <c r="P6" s="192"/>
      <c r="Q6" s="192"/>
      <c r="R6" s="27" t="s">
        <v>46</v>
      </c>
    </row>
    <row r="7" spans="1:26" ht="15" customHeight="1" thickBot="1">
      <c r="A7" s="181">
        <v>1</v>
      </c>
      <c r="B7" s="182" t="s">
        <v>184</v>
      </c>
      <c r="C7" s="180"/>
      <c r="D7" s="180"/>
      <c r="E7" s="180"/>
      <c r="F7" s="131">
        <v>10</v>
      </c>
      <c r="G7" s="131" t="s">
        <v>61</v>
      </c>
      <c r="H7" s="131">
        <v>4</v>
      </c>
      <c r="I7" s="150">
        <v>7</v>
      </c>
      <c r="J7" s="131" t="s">
        <v>61</v>
      </c>
      <c r="K7" s="131">
        <v>10</v>
      </c>
      <c r="L7" s="150">
        <v>10</v>
      </c>
      <c r="M7" s="131" t="s">
        <v>61</v>
      </c>
      <c r="N7" s="131">
        <v>3</v>
      </c>
      <c r="O7" s="199"/>
      <c r="P7" s="197"/>
      <c r="Q7" s="198"/>
      <c r="R7" s="193">
        <f>SUM(F10+I10+L10)</f>
        <v>6</v>
      </c>
      <c r="Y7" s="28"/>
    </row>
    <row r="8" spans="1:26" ht="15" customHeight="1" thickBot="1">
      <c r="A8" s="181"/>
      <c r="B8" s="182"/>
      <c r="C8" s="180"/>
      <c r="D8" s="180"/>
      <c r="E8" s="180"/>
      <c r="F8" s="139">
        <v>9</v>
      </c>
      <c r="G8" s="139"/>
      <c r="H8" s="139">
        <v>10</v>
      </c>
      <c r="I8" s="152">
        <v>10</v>
      </c>
      <c r="J8" s="139" t="s">
        <v>61</v>
      </c>
      <c r="K8" s="139">
        <v>5</v>
      </c>
      <c r="L8" s="152"/>
      <c r="M8" s="139"/>
      <c r="N8" s="139"/>
      <c r="O8" s="199"/>
      <c r="P8" s="197"/>
      <c r="Q8" s="198"/>
      <c r="R8" s="193"/>
      <c r="Y8" s="28"/>
    </row>
    <row r="9" spans="1:26" ht="15.75" customHeight="1" thickBot="1">
      <c r="A9" s="181"/>
      <c r="B9" s="182"/>
      <c r="C9" s="180"/>
      <c r="D9" s="180"/>
      <c r="E9" s="180"/>
      <c r="F9" s="134">
        <v>10</v>
      </c>
      <c r="G9" s="134" t="s">
        <v>61</v>
      </c>
      <c r="H9" s="134">
        <v>9</v>
      </c>
      <c r="I9" s="151">
        <v>10</v>
      </c>
      <c r="J9" s="134" t="s">
        <v>61</v>
      </c>
      <c r="K9" s="134">
        <v>8</v>
      </c>
      <c r="L9" s="151">
        <v>10</v>
      </c>
      <c r="M9" s="134" t="s">
        <v>61</v>
      </c>
      <c r="N9" s="134">
        <v>4</v>
      </c>
      <c r="O9" s="199"/>
      <c r="P9" s="197"/>
      <c r="Q9" s="198"/>
      <c r="R9" s="193"/>
    </row>
    <row r="10" spans="1:26" ht="15" customHeight="1" thickBot="1">
      <c r="A10" s="181"/>
      <c r="B10" s="182"/>
      <c r="C10" s="180"/>
      <c r="D10" s="180"/>
      <c r="E10" s="180"/>
      <c r="F10" s="168">
        <v>2</v>
      </c>
      <c r="G10" s="170" t="s">
        <v>61</v>
      </c>
      <c r="H10" s="166">
        <v>1</v>
      </c>
      <c r="I10" s="168">
        <v>2</v>
      </c>
      <c r="J10" s="170" t="s">
        <v>61</v>
      </c>
      <c r="K10" s="166">
        <v>1</v>
      </c>
      <c r="L10" s="168">
        <v>2</v>
      </c>
      <c r="M10" s="170" t="s">
        <v>61</v>
      </c>
      <c r="N10" s="166">
        <v>0</v>
      </c>
      <c r="O10" s="194"/>
      <c r="P10" s="195"/>
      <c r="Q10" s="196"/>
      <c r="R10" s="172">
        <v>1</v>
      </c>
      <c r="X10" s="28"/>
      <c r="Y10" s="28"/>
      <c r="Z10" s="28"/>
    </row>
    <row r="11" spans="1:26" ht="15.75" customHeight="1" thickBot="1">
      <c r="A11" s="181"/>
      <c r="B11" s="182"/>
      <c r="C11" s="180"/>
      <c r="D11" s="180"/>
      <c r="E11" s="180"/>
      <c r="F11" s="169"/>
      <c r="G11" s="171"/>
      <c r="H11" s="167"/>
      <c r="I11" s="169"/>
      <c r="J11" s="171"/>
      <c r="K11" s="167"/>
      <c r="L11" s="169"/>
      <c r="M11" s="171"/>
      <c r="N11" s="167"/>
      <c r="O11" s="194"/>
      <c r="P11" s="195"/>
      <c r="Q11" s="196"/>
      <c r="R11" s="172"/>
      <c r="X11" s="28"/>
      <c r="Y11" s="28"/>
      <c r="Z11" s="28"/>
    </row>
    <row r="12" spans="1:26" ht="15" customHeight="1" thickBot="1">
      <c r="A12" s="181">
        <v>2</v>
      </c>
      <c r="B12" s="182" t="s">
        <v>21</v>
      </c>
      <c r="C12" s="129">
        <v>4</v>
      </c>
      <c r="D12" s="131" t="s">
        <v>61</v>
      </c>
      <c r="E12" s="130">
        <v>10</v>
      </c>
      <c r="F12" s="183" t="s">
        <v>47</v>
      </c>
      <c r="G12" s="183"/>
      <c r="H12" s="183"/>
      <c r="I12" s="131">
        <v>10</v>
      </c>
      <c r="J12" s="131" t="s">
        <v>61</v>
      </c>
      <c r="K12" s="131">
        <v>9</v>
      </c>
      <c r="L12" s="129">
        <v>10</v>
      </c>
      <c r="M12" s="131" t="s">
        <v>61</v>
      </c>
      <c r="N12" s="130">
        <v>6</v>
      </c>
      <c r="O12" s="199"/>
      <c r="P12" s="197"/>
      <c r="Q12" s="198"/>
      <c r="R12" s="165">
        <v>4</v>
      </c>
    </row>
    <row r="13" spans="1:26" ht="15" customHeight="1" thickBot="1">
      <c r="A13" s="181"/>
      <c r="B13" s="182"/>
      <c r="C13" s="138">
        <v>10</v>
      </c>
      <c r="D13" s="139" t="s">
        <v>61</v>
      </c>
      <c r="E13" s="140">
        <v>9</v>
      </c>
      <c r="F13" s="183"/>
      <c r="G13" s="183"/>
      <c r="H13" s="183"/>
      <c r="I13" s="139"/>
      <c r="J13" s="139"/>
      <c r="K13" s="139"/>
      <c r="L13" s="138"/>
      <c r="M13" s="139"/>
      <c r="N13" s="140"/>
      <c r="O13" s="199"/>
      <c r="P13" s="197"/>
      <c r="Q13" s="198"/>
      <c r="R13" s="165"/>
    </row>
    <row r="14" spans="1:26" ht="15.75" customHeight="1" thickBot="1">
      <c r="A14" s="181"/>
      <c r="B14" s="182"/>
      <c r="C14" s="132">
        <v>9</v>
      </c>
      <c r="D14" s="134" t="s">
        <v>61</v>
      </c>
      <c r="E14" s="133">
        <v>10</v>
      </c>
      <c r="F14" s="183"/>
      <c r="G14" s="183"/>
      <c r="H14" s="183"/>
      <c r="I14" s="134">
        <v>10</v>
      </c>
      <c r="J14" s="134" t="s">
        <v>61</v>
      </c>
      <c r="K14" s="134">
        <v>8</v>
      </c>
      <c r="L14" s="132">
        <v>10</v>
      </c>
      <c r="M14" s="134" t="s">
        <v>61</v>
      </c>
      <c r="N14" s="133">
        <v>6</v>
      </c>
      <c r="O14" s="199"/>
      <c r="P14" s="197"/>
      <c r="Q14" s="198"/>
      <c r="R14" s="165"/>
    </row>
    <row r="15" spans="1:26" ht="15" customHeight="1" thickBot="1">
      <c r="A15" s="181"/>
      <c r="B15" s="182"/>
      <c r="C15" s="168">
        <v>1</v>
      </c>
      <c r="D15" s="170" t="s">
        <v>61</v>
      </c>
      <c r="E15" s="166">
        <v>2</v>
      </c>
      <c r="F15" s="183"/>
      <c r="G15" s="183"/>
      <c r="H15" s="183"/>
      <c r="I15" s="168">
        <v>2</v>
      </c>
      <c r="J15" s="170" t="s">
        <v>61</v>
      </c>
      <c r="K15" s="166">
        <v>0</v>
      </c>
      <c r="L15" s="168">
        <v>2</v>
      </c>
      <c r="M15" s="170" t="s">
        <v>61</v>
      </c>
      <c r="N15" s="166">
        <v>0</v>
      </c>
      <c r="O15" s="194"/>
      <c r="P15" s="195"/>
      <c r="Q15" s="196"/>
      <c r="R15" s="172">
        <v>2</v>
      </c>
    </row>
    <row r="16" spans="1:26" ht="15.75" customHeight="1" thickBot="1">
      <c r="A16" s="181"/>
      <c r="B16" s="182"/>
      <c r="C16" s="169"/>
      <c r="D16" s="171"/>
      <c r="E16" s="167"/>
      <c r="F16" s="183"/>
      <c r="G16" s="183"/>
      <c r="H16" s="183"/>
      <c r="I16" s="169"/>
      <c r="J16" s="171"/>
      <c r="K16" s="167"/>
      <c r="L16" s="169"/>
      <c r="M16" s="171"/>
      <c r="N16" s="167"/>
      <c r="O16" s="194"/>
      <c r="P16" s="195"/>
      <c r="Q16" s="196"/>
      <c r="R16" s="172"/>
    </row>
    <row r="17" spans="1:18" ht="15" customHeight="1" thickBot="1">
      <c r="A17" s="181">
        <v>3</v>
      </c>
      <c r="B17" s="182" t="s">
        <v>31</v>
      </c>
      <c r="C17" s="129">
        <v>10</v>
      </c>
      <c r="D17" s="131" t="s">
        <v>61</v>
      </c>
      <c r="E17" s="130">
        <v>7</v>
      </c>
      <c r="F17" s="131">
        <v>9</v>
      </c>
      <c r="G17" s="131" t="s">
        <v>61</v>
      </c>
      <c r="H17" s="131">
        <v>10</v>
      </c>
      <c r="I17" s="184"/>
      <c r="J17" s="184"/>
      <c r="K17" s="184"/>
      <c r="L17" s="131">
        <v>10</v>
      </c>
      <c r="M17" s="131" t="s">
        <v>61</v>
      </c>
      <c r="N17" s="131">
        <v>4</v>
      </c>
      <c r="O17" s="199"/>
      <c r="P17" s="197"/>
      <c r="Q17" s="198"/>
      <c r="R17" s="165">
        <v>2</v>
      </c>
    </row>
    <row r="18" spans="1:18" ht="15" customHeight="1" thickBot="1">
      <c r="A18" s="181"/>
      <c r="B18" s="182"/>
      <c r="C18" s="138">
        <v>5</v>
      </c>
      <c r="D18" s="139" t="s">
        <v>61</v>
      </c>
      <c r="E18" s="140">
        <v>10</v>
      </c>
      <c r="F18" s="139">
        <v>8</v>
      </c>
      <c r="G18" s="139"/>
      <c r="H18" s="139">
        <v>10</v>
      </c>
      <c r="I18" s="184"/>
      <c r="J18" s="184"/>
      <c r="K18" s="184"/>
      <c r="L18" s="139">
        <v>10</v>
      </c>
      <c r="M18" s="139"/>
      <c r="N18" s="139">
        <v>6</v>
      </c>
      <c r="O18" s="199"/>
      <c r="P18" s="197"/>
      <c r="Q18" s="198"/>
      <c r="R18" s="165"/>
    </row>
    <row r="19" spans="1:18" ht="15.75" customHeight="1" thickBot="1">
      <c r="A19" s="181"/>
      <c r="B19" s="182"/>
      <c r="C19" s="132">
        <v>8</v>
      </c>
      <c r="D19" s="134" t="s">
        <v>61</v>
      </c>
      <c r="E19" s="133">
        <v>10</v>
      </c>
      <c r="F19" s="134"/>
      <c r="G19" s="134" t="s">
        <v>61</v>
      </c>
      <c r="H19" s="134"/>
      <c r="I19" s="184"/>
      <c r="J19" s="184"/>
      <c r="K19" s="184"/>
      <c r="L19" s="134"/>
      <c r="M19" s="134" t="s">
        <v>61</v>
      </c>
      <c r="N19" s="134"/>
      <c r="O19" s="199"/>
      <c r="P19" s="197"/>
      <c r="Q19" s="198"/>
      <c r="R19" s="165"/>
    </row>
    <row r="20" spans="1:18" ht="15" customHeight="1" thickBot="1">
      <c r="A20" s="181"/>
      <c r="B20" s="182"/>
      <c r="C20" s="168">
        <v>1</v>
      </c>
      <c r="D20" s="170" t="s">
        <v>61</v>
      </c>
      <c r="E20" s="166">
        <v>2</v>
      </c>
      <c r="F20" s="168">
        <v>0</v>
      </c>
      <c r="G20" s="170" t="s">
        <v>61</v>
      </c>
      <c r="H20" s="166">
        <v>2</v>
      </c>
      <c r="I20" s="184"/>
      <c r="J20" s="184"/>
      <c r="K20" s="184"/>
      <c r="L20" s="168">
        <v>2</v>
      </c>
      <c r="M20" s="170" t="s">
        <v>61</v>
      </c>
      <c r="N20" s="166">
        <v>0</v>
      </c>
      <c r="O20" s="194"/>
      <c r="P20" s="195"/>
      <c r="Q20" s="196"/>
      <c r="R20" s="172">
        <v>3</v>
      </c>
    </row>
    <row r="21" spans="1:18" ht="15.75" customHeight="1" thickBot="1">
      <c r="A21" s="181"/>
      <c r="B21" s="182"/>
      <c r="C21" s="169"/>
      <c r="D21" s="171"/>
      <c r="E21" s="167"/>
      <c r="F21" s="169"/>
      <c r="G21" s="171"/>
      <c r="H21" s="167"/>
      <c r="I21" s="184"/>
      <c r="J21" s="184"/>
      <c r="K21" s="184"/>
      <c r="L21" s="169"/>
      <c r="M21" s="171"/>
      <c r="N21" s="167"/>
      <c r="O21" s="194"/>
      <c r="P21" s="195"/>
      <c r="Q21" s="196"/>
      <c r="R21" s="172"/>
    </row>
    <row r="22" spans="1:18" ht="15" customHeight="1" thickBot="1">
      <c r="A22" s="181">
        <v>4</v>
      </c>
      <c r="B22" s="182" t="s">
        <v>40</v>
      </c>
      <c r="C22" s="131">
        <v>3</v>
      </c>
      <c r="D22" s="131" t="s">
        <v>61</v>
      </c>
      <c r="E22" s="131">
        <v>10</v>
      </c>
      <c r="F22" s="129">
        <v>6</v>
      </c>
      <c r="G22" s="131" t="s">
        <v>61</v>
      </c>
      <c r="H22" s="130">
        <v>10</v>
      </c>
      <c r="I22" s="129">
        <v>4</v>
      </c>
      <c r="J22" s="131" t="s">
        <v>61</v>
      </c>
      <c r="K22" s="130">
        <v>10</v>
      </c>
      <c r="L22" s="185">
        <v>2019</v>
      </c>
      <c r="M22" s="185"/>
      <c r="N22" s="185"/>
      <c r="O22" s="197"/>
      <c r="P22" s="197"/>
      <c r="Q22" s="198"/>
      <c r="R22" s="165">
        <f>SUM(C24+F24+I24)</f>
        <v>0</v>
      </c>
    </row>
    <row r="23" spans="1:18" ht="15.75" customHeight="1" thickBot="1">
      <c r="A23" s="181"/>
      <c r="B23" s="182"/>
      <c r="C23" s="134">
        <v>4</v>
      </c>
      <c r="D23" s="134" t="s">
        <v>61</v>
      </c>
      <c r="E23" s="134">
        <v>10</v>
      </c>
      <c r="F23" s="132">
        <v>6</v>
      </c>
      <c r="G23" s="134" t="s">
        <v>61</v>
      </c>
      <c r="H23" s="133">
        <v>10</v>
      </c>
      <c r="I23" s="132">
        <v>6</v>
      </c>
      <c r="J23" s="134" t="s">
        <v>61</v>
      </c>
      <c r="K23" s="133">
        <v>10</v>
      </c>
      <c r="L23" s="185"/>
      <c r="M23" s="185"/>
      <c r="N23" s="185"/>
      <c r="O23" s="197"/>
      <c r="P23" s="197"/>
      <c r="Q23" s="198"/>
      <c r="R23" s="165"/>
    </row>
    <row r="24" spans="1:18" ht="15" customHeight="1" thickBot="1">
      <c r="A24" s="181"/>
      <c r="B24" s="182"/>
      <c r="C24" s="169">
        <v>0</v>
      </c>
      <c r="D24" s="171" t="s">
        <v>61</v>
      </c>
      <c r="E24" s="167">
        <v>2</v>
      </c>
      <c r="F24" s="168">
        <v>0</v>
      </c>
      <c r="G24" s="170" t="s">
        <v>61</v>
      </c>
      <c r="H24" s="166">
        <v>2</v>
      </c>
      <c r="I24" s="168">
        <v>0</v>
      </c>
      <c r="J24" s="170" t="s">
        <v>61</v>
      </c>
      <c r="K24" s="166">
        <v>2</v>
      </c>
      <c r="L24" s="185"/>
      <c r="M24" s="185"/>
      <c r="N24" s="185"/>
      <c r="O24" s="200"/>
      <c r="P24" s="195"/>
      <c r="Q24" s="196"/>
      <c r="R24" s="172">
        <v>4</v>
      </c>
    </row>
    <row r="25" spans="1:18" ht="15.75" customHeight="1" thickBot="1">
      <c r="A25" s="181"/>
      <c r="B25" s="182"/>
      <c r="C25" s="169"/>
      <c r="D25" s="171"/>
      <c r="E25" s="167"/>
      <c r="F25" s="169"/>
      <c r="G25" s="171"/>
      <c r="H25" s="167"/>
      <c r="I25" s="169"/>
      <c r="J25" s="171"/>
      <c r="K25" s="167"/>
      <c r="L25" s="185"/>
      <c r="M25" s="185"/>
      <c r="N25" s="185"/>
      <c r="O25" s="200"/>
      <c r="P25" s="195"/>
      <c r="Q25" s="196"/>
      <c r="R25" s="172"/>
    </row>
    <row r="26" spans="1:18" ht="15" customHeight="1"/>
    <row r="27" spans="1:18" ht="15" customHeight="1"/>
    <row r="28" spans="1:18" ht="13.15" customHeight="1"/>
    <row r="29" spans="1:18" ht="13.15" customHeight="1"/>
    <row r="30" spans="1:18" ht="15" customHeight="1"/>
    <row r="31" spans="1:18" ht="21.75" customHeight="1"/>
    <row r="32" spans="1:18" ht="15" customHeight="1"/>
    <row r="33" ht="15" customHeight="1"/>
    <row r="34" ht="15" customHeight="1"/>
    <row r="35" ht="15" customHeight="1"/>
    <row r="48" ht="15" customHeight="1"/>
    <row r="66" ht="15" customHeight="1"/>
  </sheetData>
  <mergeCells count="89">
    <mergeCell ref="O22:O23"/>
    <mergeCell ref="P22:P23"/>
    <mergeCell ref="Q22:Q23"/>
    <mergeCell ref="R22:R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O24:O25"/>
    <mergeCell ref="P24:P25"/>
    <mergeCell ref="Q24:Q25"/>
    <mergeCell ref="R24:R25"/>
    <mergeCell ref="A22:A25"/>
    <mergeCell ref="B22:B25"/>
    <mergeCell ref="A17:A21"/>
    <mergeCell ref="B17:B21"/>
    <mergeCell ref="L22:N25"/>
    <mergeCell ref="O17:O19"/>
    <mergeCell ref="P17:P19"/>
    <mergeCell ref="Q17:Q19"/>
    <mergeCell ref="R17:R19"/>
    <mergeCell ref="C20:C21"/>
    <mergeCell ref="D20:D21"/>
    <mergeCell ref="E20:E21"/>
    <mergeCell ref="F20:F21"/>
    <mergeCell ref="G20:G21"/>
    <mergeCell ref="H20:H21"/>
    <mergeCell ref="L20:L21"/>
    <mergeCell ref="M20:M21"/>
    <mergeCell ref="N20:N21"/>
    <mergeCell ref="O20:O21"/>
    <mergeCell ref="P20:P21"/>
    <mergeCell ref="Q20:Q21"/>
    <mergeCell ref="R20:R21"/>
    <mergeCell ref="I17:K21"/>
    <mergeCell ref="R12:R14"/>
    <mergeCell ref="C15:C16"/>
    <mergeCell ref="D15:D16"/>
    <mergeCell ref="E15:E16"/>
    <mergeCell ref="I15:I16"/>
    <mergeCell ref="J15:J16"/>
    <mergeCell ref="K15:K16"/>
    <mergeCell ref="O15:O16"/>
    <mergeCell ref="P15:P16"/>
    <mergeCell ref="Q15:Q16"/>
    <mergeCell ref="R15:R16"/>
    <mergeCell ref="L15:L16"/>
    <mergeCell ref="M15:M16"/>
    <mergeCell ref="N15:N16"/>
    <mergeCell ref="A12:A16"/>
    <mergeCell ref="B12:B16"/>
    <mergeCell ref="F12:H16"/>
    <mergeCell ref="O12:O14"/>
    <mergeCell ref="P12:P14"/>
    <mergeCell ref="Q12:Q14"/>
    <mergeCell ref="O7:O9"/>
    <mergeCell ref="P7:P9"/>
    <mergeCell ref="Q7:Q9"/>
    <mergeCell ref="Q10:Q11"/>
    <mergeCell ref="R10:R11"/>
    <mergeCell ref="L10:L11"/>
    <mergeCell ref="M10:M11"/>
    <mergeCell ref="N10:N11"/>
    <mergeCell ref="I10:I11"/>
    <mergeCell ref="J10:J11"/>
    <mergeCell ref="K10:K11"/>
    <mergeCell ref="O10:O11"/>
    <mergeCell ref="P10:P11"/>
    <mergeCell ref="A7:A11"/>
    <mergeCell ref="B7:B11"/>
    <mergeCell ref="C7:E11"/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R7:R9"/>
    <mergeCell ref="F10:F11"/>
    <mergeCell ref="G10:G11"/>
    <mergeCell ref="H10:H11"/>
  </mergeCells>
  <pageMargins left="0.59055118110236227" right="0" top="0.78740157480314965" bottom="0.78740157480314965" header="0.51181102362204722" footer="0.51181102362204722"/>
  <pageSetup paperSize="9" scale="120" firstPageNumber="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Z70"/>
  <sheetViews>
    <sheetView showGridLines="0" topLeftCell="A20" zoomScaleNormal="100" workbookViewId="0">
      <selection activeCell="R36" sqref="R35:R36"/>
    </sheetView>
  </sheetViews>
  <sheetFormatPr defaultRowHeight="15"/>
  <cols>
    <col min="1" max="1" width="4" customWidth="1"/>
    <col min="2" max="2" width="37.140625" customWidth="1"/>
    <col min="3" max="3" width="4.28515625" customWidth="1"/>
    <col min="4" max="4" width="1.42578125" customWidth="1"/>
    <col min="5" max="5" width="6.85546875" customWidth="1"/>
    <col min="6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12" customWidth="1"/>
    <col min="19" max="19" width="8.7109375" customWidth="1"/>
    <col min="20" max="28" width="2.7109375" customWidth="1"/>
    <col min="29" max="29" width="3" customWidth="1"/>
    <col min="30" max="40" width="2.7109375" customWidth="1"/>
    <col min="41" max="41" width="3" customWidth="1"/>
    <col min="42" max="52" width="2.7109375" customWidth="1"/>
    <col min="53" max="53" width="3" customWidth="1"/>
    <col min="54" max="54" width="2.7109375" customWidth="1"/>
    <col min="55" max="256" width="8.7109375" customWidth="1"/>
    <col min="257" max="257" width="4" customWidth="1"/>
    <col min="258" max="258" width="35.28515625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customWidth="1"/>
    <col min="275" max="512" width="8.7109375" customWidth="1"/>
    <col min="513" max="513" width="4" customWidth="1"/>
    <col min="514" max="514" width="35.28515625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customWidth="1"/>
    <col min="531" max="768" width="8.7109375" customWidth="1"/>
    <col min="769" max="769" width="4" customWidth="1"/>
    <col min="770" max="770" width="35.28515625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customWidth="1"/>
    <col min="787" max="1025" width="8.7109375" customWidth="1"/>
  </cols>
  <sheetData>
    <row r="1" spans="1:26" ht="14.45" customHeight="1" thickBot="1">
      <c r="A1" s="173" t="s">
        <v>42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26" ht="15" customHeight="1" thickBot="1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</row>
    <row r="3" spans="1:26" ht="30" customHeight="1" thickBot="1">
      <c r="A3" s="174" t="s">
        <v>52</v>
      </c>
      <c r="B3" s="174"/>
      <c r="C3" s="175" t="s">
        <v>44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</row>
    <row r="4" spans="1:26" ht="14.45" customHeight="1" thickBot="1">
      <c r="A4" s="174"/>
      <c r="B4" s="174"/>
      <c r="C4" s="173">
        <v>1</v>
      </c>
      <c r="D4" s="173"/>
      <c r="E4" s="173"/>
      <c r="F4" s="173">
        <v>2</v>
      </c>
      <c r="G4" s="173"/>
      <c r="H4" s="173"/>
      <c r="I4" s="173">
        <v>3</v>
      </c>
      <c r="J4" s="173"/>
      <c r="K4" s="173"/>
      <c r="L4" s="176">
        <v>4</v>
      </c>
      <c r="M4" s="176"/>
      <c r="N4" s="176"/>
      <c r="O4" s="177">
        <v>5</v>
      </c>
      <c r="P4" s="177"/>
      <c r="Q4" s="177"/>
      <c r="R4" s="26" t="s">
        <v>45</v>
      </c>
    </row>
    <row r="5" spans="1:26" ht="24" customHeight="1" thickBot="1">
      <c r="A5" s="174"/>
      <c r="B5" s="174"/>
      <c r="C5" s="173"/>
      <c r="D5" s="173"/>
      <c r="E5" s="173"/>
      <c r="F5" s="173"/>
      <c r="G5" s="173"/>
      <c r="H5" s="173"/>
      <c r="I5" s="173"/>
      <c r="J5" s="173"/>
      <c r="K5" s="173"/>
      <c r="L5" s="176"/>
      <c r="M5" s="176"/>
      <c r="N5" s="176"/>
      <c r="O5" s="177"/>
      <c r="P5" s="177"/>
      <c r="Q5" s="177"/>
      <c r="R5" s="27" t="s">
        <v>46</v>
      </c>
    </row>
    <row r="6" spans="1:26" ht="18" customHeight="1" thickBot="1">
      <c r="A6" s="178">
        <v>1</v>
      </c>
      <c r="B6" s="179" t="s">
        <v>35</v>
      </c>
      <c r="C6" s="180"/>
      <c r="D6" s="180"/>
      <c r="E6" s="180"/>
      <c r="F6" s="129">
        <v>10</v>
      </c>
      <c r="G6" s="131" t="s">
        <v>61</v>
      </c>
      <c r="H6" s="130">
        <v>4</v>
      </c>
      <c r="I6" s="129">
        <v>10</v>
      </c>
      <c r="J6" s="131" t="s">
        <v>61</v>
      </c>
      <c r="K6" s="130">
        <v>9</v>
      </c>
      <c r="L6" s="129">
        <v>10</v>
      </c>
      <c r="M6" s="131" t="s">
        <v>61</v>
      </c>
      <c r="N6" s="130">
        <v>5</v>
      </c>
      <c r="O6" s="129">
        <v>10</v>
      </c>
      <c r="P6" s="131" t="s">
        <v>61</v>
      </c>
      <c r="Q6" s="130">
        <v>6</v>
      </c>
      <c r="R6" s="165">
        <v>6</v>
      </c>
    </row>
    <row r="7" spans="1:26" ht="13.5" customHeight="1" thickBot="1">
      <c r="A7" s="178"/>
      <c r="B7" s="179"/>
      <c r="C7" s="180"/>
      <c r="D7" s="180"/>
      <c r="E7" s="180"/>
      <c r="F7" s="138">
        <v>10</v>
      </c>
      <c r="G7" s="139"/>
      <c r="H7" s="140">
        <v>9</v>
      </c>
      <c r="I7" s="138"/>
      <c r="J7" s="139"/>
      <c r="K7" s="140"/>
      <c r="L7" s="138"/>
      <c r="M7" s="139"/>
      <c r="N7" s="140"/>
      <c r="O7" s="138">
        <v>6</v>
      </c>
      <c r="P7" s="139"/>
      <c r="Q7" s="140">
        <v>10</v>
      </c>
      <c r="R7" s="165"/>
    </row>
    <row r="8" spans="1:26" ht="14.25" customHeight="1" thickBot="1">
      <c r="A8" s="178"/>
      <c r="B8" s="179"/>
      <c r="C8" s="180"/>
      <c r="D8" s="180"/>
      <c r="E8" s="180"/>
      <c r="F8" s="132"/>
      <c r="G8" s="134" t="s">
        <v>61</v>
      </c>
      <c r="H8" s="133"/>
      <c r="I8" s="132">
        <v>10</v>
      </c>
      <c r="J8" s="134" t="s">
        <v>61</v>
      </c>
      <c r="K8" s="133">
        <v>7</v>
      </c>
      <c r="L8" s="132">
        <v>10</v>
      </c>
      <c r="M8" s="134" t="s">
        <v>61</v>
      </c>
      <c r="N8" s="133">
        <v>8</v>
      </c>
      <c r="O8" s="132">
        <v>8</v>
      </c>
      <c r="P8" s="134" t="s">
        <v>61</v>
      </c>
      <c r="Q8" s="133">
        <v>10</v>
      </c>
      <c r="R8" s="165"/>
    </row>
    <row r="9" spans="1:26" ht="15" customHeight="1" thickBot="1">
      <c r="A9" s="178"/>
      <c r="B9" s="179"/>
      <c r="C9" s="180"/>
      <c r="D9" s="180"/>
      <c r="E9" s="180"/>
      <c r="F9" s="201">
        <v>2</v>
      </c>
      <c r="G9" s="203" t="s">
        <v>61</v>
      </c>
      <c r="H9" s="205">
        <v>0</v>
      </c>
      <c r="I9" s="201">
        <v>2</v>
      </c>
      <c r="J9" s="203" t="s">
        <v>61</v>
      </c>
      <c r="K9" s="205">
        <v>0</v>
      </c>
      <c r="L9" s="201">
        <v>2</v>
      </c>
      <c r="M9" s="203" t="s">
        <v>61</v>
      </c>
      <c r="N9" s="205">
        <v>0</v>
      </c>
      <c r="O9" s="201">
        <v>1</v>
      </c>
      <c r="P9" s="203" t="s">
        <v>61</v>
      </c>
      <c r="Q9" s="205">
        <v>2</v>
      </c>
      <c r="R9" s="172">
        <v>1</v>
      </c>
    </row>
    <row r="10" spans="1:26" ht="15" customHeight="1" thickBot="1">
      <c r="A10" s="178"/>
      <c r="B10" s="179"/>
      <c r="C10" s="180"/>
      <c r="D10" s="180"/>
      <c r="E10" s="180"/>
      <c r="F10" s="202"/>
      <c r="G10" s="204"/>
      <c r="H10" s="206"/>
      <c r="I10" s="202"/>
      <c r="J10" s="204"/>
      <c r="K10" s="206"/>
      <c r="L10" s="202"/>
      <c r="M10" s="204"/>
      <c r="N10" s="206"/>
      <c r="O10" s="202"/>
      <c r="P10" s="204"/>
      <c r="Q10" s="206"/>
      <c r="R10" s="172"/>
      <c r="Y10" s="28"/>
    </row>
    <row r="11" spans="1:26" ht="15.75" customHeight="1" thickBot="1">
      <c r="A11" s="181">
        <v>2</v>
      </c>
      <c r="B11" s="182" t="s">
        <v>185</v>
      </c>
      <c r="C11" s="131">
        <v>4</v>
      </c>
      <c r="D11" s="131" t="s">
        <v>61</v>
      </c>
      <c r="E11" s="130">
        <v>10</v>
      </c>
      <c r="F11" s="183" t="s">
        <v>47</v>
      </c>
      <c r="G11" s="183"/>
      <c r="H11" s="183"/>
      <c r="I11" s="131">
        <v>10</v>
      </c>
      <c r="J11" s="131" t="s">
        <v>61</v>
      </c>
      <c r="K11" s="130">
        <v>8</v>
      </c>
      <c r="L11" s="131">
        <v>10</v>
      </c>
      <c r="M11" s="131" t="s">
        <v>61</v>
      </c>
      <c r="N11" s="130">
        <v>6</v>
      </c>
      <c r="O11" s="131">
        <v>3</v>
      </c>
      <c r="P11" s="131" t="s">
        <v>61</v>
      </c>
      <c r="Q11" s="131">
        <v>10</v>
      </c>
      <c r="R11" s="165">
        <v>4</v>
      </c>
    </row>
    <row r="12" spans="1:26" ht="15.75" customHeight="1" thickBot="1">
      <c r="A12" s="181"/>
      <c r="B12" s="182"/>
      <c r="C12" s="139">
        <v>9</v>
      </c>
      <c r="D12" s="139" t="s">
        <v>61</v>
      </c>
      <c r="E12" s="140">
        <v>10</v>
      </c>
      <c r="F12" s="183"/>
      <c r="G12" s="183"/>
      <c r="H12" s="183"/>
      <c r="I12" s="139">
        <v>9</v>
      </c>
      <c r="J12" s="139" t="s">
        <v>61</v>
      </c>
      <c r="K12" s="140">
        <v>10</v>
      </c>
      <c r="L12" s="139">
        <v>10</v>
      </c>
      <c r="M12" s="139" t="s">
        <v>61</v>
      </c>
      <c r="N12" s="140">
        <v>4</v>
      </c>
      <c r="O12" s="135">
        <v>10</v>
      </c>
      <c r="P12" s="135" t="s">
        <v>61</v>
      </c>
      <c r="Q12" s="135">
        <v>6</v>
      </c>
      <c r="R12" s="165"/>
    </row>
    <row r="13" spans="1:26" ht="15" customHeight="1" thickBot="1">
      <c r="A13" s="181"/>
      <c r="B13" s="182"/>
      <c r="C13" s="134"/>
      <c r="D13" s="134" t="s">
        <v>61</v>
      </c>
      <c r="E13" s="133"/>
      <c r="F13" s="183"/>
      <c r="G13" s="183"/>
      <c r="H13" s="183"/>
      <c r="I13" s="134">
        <v>8</v>
      </c>
      <c r="J13" s="134" t="s">
        <v>61</v>
      </c>
      <c r="K13" s="133">
        <v>10</v>
      </c>
      <c r="L13" s="134"/>
      <c r="M13" s="134" t="s">
        <v>61</v>
      </c>
      <c r="N13" s="133"/>
      <c r="O13" s="134">
        <v>10</v>
      </c>
      <c r="P13" s="134" t="s">
        <v>61</v>
      </c>
      <c r="Q13" s="134">
        <v>6</v>
      </c>
      <c r="R13" s="165"/>
      <c r="X13" s="28"/>
      <c r="Y13" s="28"/>
      <c r="Z13" s="28"/>
    </row>
    <row r="14" spans="1:26" ht="15.75" customHeight="1" thickBot="1">
      <c r="A14" s="181"/>
      <c r="B14" s="182"/>
      <c r="C14" s="201">
        <v>0</v>
      </c>
      <c r="D14" s="203" t="s">
        <v>61</v>
      </c>
      <c r="E14" s="205">
        <v>2</v>
      </c>
      <c r="F14" s="183"/>
      <c r="G14" s="183"/>
      <c r="H14" s="183"/>
      <c r="I14" s="201">
        <v>1</v>
      </c>
      <c r="J14" s="203" t="s">
        <v>61</v>
      </c>
      <c r="K14" s="205">
        <v>2</v>
      </c>
      <c r="L14" s="201">
        <v>2</v>
      </c>
      <c r="M14" s="203" t="s">
        <v>61</v>
      </c>
      <c r="N14" s="205">
        <v>0</v>
      </c>
      <c r="O14" s="201">
        <v>2</v>
      </c>
      <c r="P14" s="203" t="s">
        <v>61</v>
      </c>
      <c r="Q14" s="205">
        <v>1</v>
      </c>
      <c r="R14" s="172">
        <v>3</v>
      </c>
      <c r="X14" s="28"/>
      <c r="Y14" s="28"/>
      <c r="Z14" s="28"/>
    </row>
    <row r="15" spans="1:26" ht="15" customHeight="1" thickBot="1">
      <c r="A15" s="181"/>
      <c r="B15" s="182"/>
      <c r="C15" s="202"/>
      <c r="D15" s="204"/>
      <c r="E15" s="206"/>
      <c r="F15" s="183"/>
      <c r="G15" s="183"/>
      <c r="H15" s="183"/>
      <c r="I15" s="202"/>
      <c r="J15" s="204"/>
      <c r="K15" s="206"/>
      <c r="L15" s="202"/>
      <c r="M15" s="204"/>
      <c r="N15" s="206"/>
      <c r="O15" s="202"/>
      <c r="P15" s="204"/>
      <c r="Q15" s="206"/>
      <c r="R15" s="172"/>
    </row>
    <row r="16" spans="1:26" ht="15.75" customHeight="1" thickBot="1">
      <c r="A16" s="181">
        <v>3</v>
      </c>
      <c r="B16" s="182" t="s">
        <v>38</v>
      </c>
      <c r="C16" s="129">
        <v>9</v>
      </c>
      <c r="D16" s="131" t="s">
        <v>61</v>
      </c>
      <c r="E16" s="130">
        <v>10</v>
      </c>
      <c r="F16" s="129">
        <v>8</v>
      </c>
      <c r="G16" s="131" t="s">
        <v>61</v>
      </c>
      <c r="H16" s="130">
        <v>10</v>
      </c>
      <c r="I16" s="184"/>
      <c r="J16" s="184"/>
      <c r="K16" s="184"/>
      <c r="L16" s="129">
        <v>10</v>
      </c>
      <c r="M16" s="131" t="s">
        <v>61</v>
      </c>
      <c r="N16" s="130">
        <v>5</v>
      </c>
      <c r="O16" s="129">
        <v>10</v>
      </c>
      <c r="P16" s="131" t="s">
        <v>61</v>
      </c>
      <c r="Q16" s="130">
        <v>8</v>
      </c>
      <c r="R16" s="165">
        <f>SUM(C19+F19+L19+O19)</f>
        <v>6</v>
      </c>
    </row>
    <row r="17" spans="1:18" ht="15.75" customHeight="1" thickBot="1">
      <c r="A17" s="181"/>
      <c r="B17" s="182"/>
      <c r="C17" s="138"/>
      <c r="D17" s="139"/>
      <c r="E17" s="140"/>
      <c r="F17" s="138">
        <v>10</v>
      </c>
      <c r="G17" s="139" t="s">
        <v>61</v>
      </c>
      <c r="H17" s="140">
        <v>9</v>
      </c>
      <c r="I17" s="184"/>
      <c r="J17" s="184"/>
      <c r="K17" s="184"/>
      <c r="L17" s="138">
        <v>10</v>
      </c>
      <c r="M17" s="139" t="s">
        <v>61</v>
      </c>
      <c r="N17" s="140">
        <v>9</v>
      </c>
      <c r="O17" s="138">
        <v>6</v>
      </c>
      <c r="P17" s="139" t="s">
        <v>61</v>
      </c>
      <c r="Q17" s="140">
        <v>10</v>
      </c>
      <c r="R17" s="165"/>
    </row>
    <row r="18" spans="1:18" ht="15" customHeight="1" thickBot="1">
      <c r="A18" s="181"/>
      <c r="B18" s="182"/>
      <c r="C18" s="132">
        <v>7</v>
      </c>
      <c r="D18" s="134" t="s">
        <v>61</v>
      </c>
      <c r="E18" s="133">
        <v>10</v>
      </c>
      <c r="F18" s="132">
        <v>10</v>
      </c>
      <c r="G18" s="134" t="s">
        <v>61</v>
      </c>
      <c r="H18" s="133">
        <v>8</v>
      </c>
      <c r="I18" s="184"/>
      <c r="J18" s="184"/>
      <c r="K18" s="184"/>
      <c r="L18" s="132"/>
      <c r="M18" s="134" t="s">
        <v>61</v>
      </c>
      <c r="N18" s="133"/>
      <c r="O18" s="132">
        <v>10</v>
      </c>
      <c r="P18" s="134" t="s">
        <v>61</v>
      </c>
      <c r="Q18" s="133">
        <v>9</v>
      </c>
      <c r="R18" s="165"/>
    </row>
    <row r="19" spans="1:18" ht="15.75" customHeight="1" thickBot="1">
      <c r="A19" s="181"/>
      <c r="B19" s="182"/>
      <c r="C19" s="201">
        <v>0</v>
      </c>
      <c r="D19" s="203" t="s">
        <v>61</v>
      </c>
      <c r="E19" s="205">
        <v>2</v>
      </c>
      <c r="F19" s="201">
        <v>2</v>
      </c>
      <c r="G19" s="203" t="s">
        <v>61</v>
      </c>
      <c r="H19" s="205">
        <v>1</v>
      </c>
      <c r="I19" s="184"/>
      <c r="J19" s="184"/>
      <c r="K19" s="184"/>
      <c r="L19" s="201">
        <v>2</v>
      </c>
      <c r="M19" s="203" t="s">
        <v>61</v>
      </c>
      <c r="N19" s="205">
        <v>0</v>
      </c>
      <c r="O19" s="201">
        <v>2</v>
      </c>
      <c r="P19" s="203" t="s">
        <v>61</v>
      </c>
      <c r="Q19" s="205">
        <v>1</v>
      </c>
      <c r="R19" s="172">
        <v>2</v>
      </c>
    </row>
    <row r="20" spans="1:18" ht="15" customHeight="1" thickBot="1">
      <c r="A20" s="181"/>
      <c r="B20" s="182"/>
      <c r="C20" s="202"/>
      <c r="D20" s="204"/>
      <c r="E20" s="206"/>
      <c r="F20" s="202"/>
      <c r="G20" s="204"/>
      <c r="H20" s="206"/>
      <c r="I20" s="184"/>
      <c r="J20" s="184"/>
      <c r="K20" s="184"/>
      <c r="L20" s="202"/>
      <c r="M20" s="204"/>
      <c r="N20" s="206"/>
      <c r="O20" s="202"/>
      <c r="P20" s="204"/>
      <c r="Q20" s="206"/>
      <c r="R20" s="172"/>
    </row>
    <row r="21" spans="1:18" ht="15.75" customHeight="1" thickBot="1">
      <c r="A21" s="181">
        <v>4</v>
      </c>
      <c r="B21" s="182" t="s">
        <v>34</v>
      </c>
      <c r="C21" s="129">
        <v>5</v>
      </c>
      <c r="D21" s="131" t="s">
        <v>61</v>
      </c>
      <c r="E21" s="130">
        <v>10</v>
      </c>
      <c r="F21" s="129">
        <v>6</v>
      </c>
      <c r="G21" s="131" t="s">
        <v>61</v>
      </c>
      <c r="H21" s="130">
        <v>10</v>
      </c>
      <c r="I21" s="129">
        <v>5</v>
      </c>
      <c r="J21" s="131" t="s">
        <v>61</v>
      </c>
      <c r="K21" s="130">
        <v>10</v>
      </c>
      <c r="L21" s="185">
        <v>2019</v>
      </c>
      <c r="M21" s="185"/>
      <c r="N21" s="185"/>
      <c r="O21" s="129">
        <v>9</v>
      </c>
      <c r="P21" s="131" t="s">
        <v>61</v>
      </c>
      <c r="Q21" s="130">
        <v>10</v>
      </c>
      <c r="R21" s="165">
        <f>SUM(C23+F23+I23+O23)</f>
        <v>0</v>
      </c>
    </row>
    <row r="22" spans="1:18" ht="15" customHeight="1" thickBot="1">
      <c r="A22" s="181">
        <v>5</v>
      </c>
      <c r="B22" s="182" t="s">
        <v>48</v>
      </c>
      <c r="C22" s="132">
        <v>8</v>
      </c>
      <c r="D22" s="134" t="s">
        <v>61</v>
      </c>
      <c r="E22" s="133">
        <v>10</v>
      </c>
      <c r="F22" s="132">
        <v>4</v>
      </c>
      <c r="G22" s="134" t="s">
        <v>61</v>
      </c>
      <c r="H22" s="133">
        <v>10</v>
      </c>
      <c r="I22" s="132">
        <v>9</v>
      </c>
      <c r="J22" s="134" t="s">
        <v>61</v>
      </c>
      <c r="K22" s="133">
        <v>10</v>
      </c>
      <c r="L22" s="185"/>
      <c r="M22" s="185"/>
      <c r="N22" s="185"/>
      <c r="O22" s="132">
        <v>6</v>
      </c>
      <c r="P22" s="134" t="s">
        <v>61</v>
      </c>
      <c r="Q22" s="133">
        <v>10</v>
      </c>
      <c r="R22" s="165"/>
    </row>
    <row r="23" spans="1:18" ht="15.75" customHeight="1" thickBot="1">
      <c r="A23" s="181">
        <v>6</v>
      </c>
      <c r="B23" s="182" t="s">
        <v>48</v>
      </c>
      <c r="C23" s="201">
        <v>0</v>
      </c>
      <c r="D23" s="203" t="s">
        <v>61</v>
      </c>
      <c r="E23" s="205">
        <v>2</v>
      </c>
      <c r="F23" s="201">
        <v>0</v>
      </c>
      <c r="G23" s="203" t="s">
        <v>61</v>
      </c>
      <c r="H23" s="205">
        <v>2</v>
      </c>
      <c r="I23" s="201">
        <v>0</v>
      </c>
      <c r="J23" s="203" t="s">
        <v>61</v>
      </c>
      <c r="K23" s="205">
        <v>2</v>
      </c>
      <c r="L23" s="185"/>
      <c r="M23" s="185"/>
      <c r="N23" s="185"/>
      <c r="O23" s="201">
        <v>0</v>
      </c>
      <c r="P23" s="203" t="s">
        <v>61</v>
      </c>
      <c r="Q23" s="205">
        <v>2</v>
      </c>
      <c r="R23" s="172">
        <v>5</v>
      </c>
    </row>
    <row r="24" spans="1:18" ht="15" customHeight="1" thickBot="1">
      <c r="A24" s="181">
        <v>7</v>
      </c>
      <c r="B24" s="182" t="s">
        <v>48</v>
      </c>
      <c r="C24" s="202"/>
      <c r="D24" s="204"/>
      <c r="E24" s="206"/>
      <c r="F24" s="202"/>
      <c r="G24" s="204"/>
      <c r="H24" s="206"/>
      <c r="I24" s="202"/>
      <c r="J24" s="204"/>
      <c r="K24" s="206"/>
      <c r="L24" s="185"/>
      <c r="M24" s="185"/>
      <c r="N24" s="185"/>
      <c r="O24" s="202"/>
      <c r="P24" s="204"/>
      <c r="Q24" s="206"/>
      <c r="R24" s="172"/>
    </row>
    <row r="25" spans="1:18" ht="15.75" customHeight="1" thickBot="1">
      <c r="A25" s="181">
        <v>5</v>
      </c>
      <c r="B25" s="182" t="s">
        <v>186</v>
      </c>
      <c r="C25" s="129">
        <v>6</v>
      </c>
      <c r="D25" s="142" t="s">
        <v>61</v>
      </c>
      <c r="E25" s="130">
        <v>10</v>
      </c>
      <c r="F25" s="129">
        <v>10</v>
      </c>
      <c r="G25" s="142" t="s">
        <v>61</v>
      </c>
      <c r="H25" s="130">
        <v>3</v>
      </c>
      <c r="I25" s="129">
        <v>8</v>
      </c>
      <c r="J25" s="142" t="s">
        <v>61</v>
      </c>
      <c r="K25" s="130">
        <v>10</v>
      </c>
      <c r="L25" s="129">
        <v>10</v>
      </c>
      <c r="M25" s="142" t="s">
        <v>61</v>
      </c>
      <c r="N25" s="130">
        <v>9</v>
      </c>
      <c r="O25" s="186"/>
      <c r="P25" s="186"/>
      <c r="Q25" s="186"/>
      <c r="R25" s="207">
        <v>4</v>
      </c>
    </row>
    <row r="26" spans="1:18" ht="15.75" customHeight="1" thickBot="1">
      <c r="A26" s="181"/>
      <c r="B26" s="182"/>
      <c r="C26" s="138">
        <v>10</v>
      </c>
      <c r="D26" s="139" t="s">
        <v>61</v>
      </c>
      <c r="E26" s="140">
        <v>6</v>
      </c>
      <c r="F26" s="136">
        <v>6</v>
      </c>
      <c r="G26" s="135" t="s">
        <v>61</v>
      </c>
      <c r="H26" s="137">
        <v>10</v>
      </c>
      <c r="I26" s="138">
        <v>10</v>
      </c>
      <c r="J26" s="139" t="s">
        <v>61</v>
      </c>
      <c r="K26" s="140">
        <v>6</v>
      </c>
      <c r="L26" s="138">
        <v>10</v>
      </c>
      <c r="M26" s="139" t="s">
        <v>61</v>
      </c>
      <c r="N26" s="140">
        <v>6</v>
      </c>
      <c r="O26" s="186"/>
      <c r="P26" s="186"/>
      <c r="Q26" s="186"/>
      <c r="R26" s="208"/>
    </row>
    <row r="27" spans="1:18" ht="15.75" customHeight="1" thickBot="1">
      <c r="A27" s="181"/>
      <c r="B27" s="182"/>
      <c r="C27" s="138">
        <v>10</v>
      </c>
      <c r="D27" s="134" t="s">
        <v>61</v>
      </c>
      <c r="E27" s="140">
        <v>8</v>
      </c>
      <c r="F27" s="136">
        <v>6</v>
      </c>
      <c r="G27" s="134" t="s">
        <v>61</v>
      </c>
      <c r="H27" s="137">
        <v>10</v>
      </c>
      <c r="I27" s="138">
        <v>9</v>
      </c>
      <c r="J27" s="134" t="s">
        <v>61</v>
      </c>
      <c r="K27" s="140">
        <v>10</v>
      </c>
      <c r="L27" s="138"/>
      <c r="M27" s="134" t="s">
        <v>61</v>
      </c>
      <c r="N27" s="140"/>
      <c r="O27" s="186"/>
      <c r="P27" s="186"/>
      <c r="Q27" s="186"/>
      <c r="R27" s="208"/>
    </row>
    <row r="28" spans="1:18" ht="15" customHeight="1" thickBot="1">
      <c r="A28" s="181"/>
      <c r="B28" s="182"/>
      <c r="C28" s="201">
        <v>2</v>
      </c>
      <c r="D28" s="203" t="s">
        <v>61</v>
      </c>
      <c r="E28" s="205">
        <v>1</v>
      </c>
      <c r="F28" s="201">
        <v>1</v>
      </c>
      <c r="G28" s="203" t="s">
        <v>61</v>
      </c>
      <c r="H28" s="205">
        <v>2</v>
      </c>
      <c r="I28" s="201">
        <v>1</v>
      </c>
      <c r="J28" s="203" t="s">
        <v>61</v>
      </c>
      <c r="K28" s="205">
        <v>2</v>
      </c>
      <c r="L28" s="201">
        <v>2</v>
      </c>
      <c r="M28" s="203" t="s">
        <v>61</v>
      </c>
      <c r="N28" s="205">
        <v>0</v>
      </c>
      <c r="O28" s="186"/>
      <c r="P28" s="186"/>
      <c r="Q28" s="186"/>
      <c r="R28" s="209">
        <v>4</v>
      </c>
    </row>
    <row r="29" spans="1:18" ht="18.75" customHeight="1" thickBot="1">
      <c r="A29" s="181"/>
      <c r="B29" s="182"/>
      <c r="C29" s="202"/>
      <c r="D29" s="204"/>
      <c r="E29" s="206"/>
      <c r="F29" s="202"/>
      <c r="G29" s="204"/>
      <c r="H29" s="206"/>
      <c r="I29" s="202"/>
      <c r="J29" s="204"/>
      <c r="K29" s="206"/>
      <c r="L29" s="202"/>
      <c r="M29" s="204"/>
      <c r="N29" s="206"/>
      <c r="O29" s="186"/>
      <c r="P29" s="186"/>
      <c r="Q29" s="186"/>
      <c r="R29" s="210"/>
    </row>
    <row r="30" spans="1:18" ht="15" customHeight="1"/>
    <row r="31" spans="1:18" ht="15" customHeight="1"/>
    <row r="32" spans="1:18" ht="13.15" customHeight="1"/>
    <row r="33" ht="13.15" customHeight="1"/>
    <row r="34" ht="15" customHeight="1"/>
    <row r="35" ht="21.75" customHeight="1"/>
    <row r="36" ht="15" customHeight="1"/>
    <row r="37" ht="15" customHeight="1"/>
    <row r="38" ht="15" customHeight="1"/>
    <row r="39" ht="15" customHeight="1"/>
    <row r="52" ht="15" customHeight="1"/>
    <row r="70" ht="15" customHeight="1"/>
  </sheetData>
  <mergeCells count="93">
    <mergeCell ref="R25:R27"/>
    <mergeCell ref="R28:R29"/>
    <mergeCell ref="A25:A29"/>
    <mergeCell ref="B25:B29"/>
    <mergeCell ref="O25:Q29"/>
    <mergeCell ref="L28:L29"/>
    <mergeCell ref="M28:M29"/>
    <mergeCell ref="E28:E29"/>
    <mergeCell ref="I28:I29"/>
    <mergeCell ref="J28:J29"/>
    <mergeCell ref="K28:K29"/>
    <mergeCell ref="N28:N29"/>
    <mergeCell ref="O19:O20"/>
    <mergeCell ref="P19:P20"/>
    <mergeCell ref="Q19:Q20"/>
    <mergeCell ref="C28:C29"/>
    <mergeCell ref="D28:D29"/>
    <mergeCell ref="F28:F29"/>
    <mergeCell ref="G28:G29"/>
    <mergeCell ref="H28:H29"/>
    <mergeCell ref="C19:C20"/>
    <mergeCell ref="D19:D20"/>
    <mergeCell ref="E19:E20"/>
    <mergeCell ref="F19:F20"/>
    <mergeCell ref="O23:O24"/>
    <mergeCell ref="P23:P24"/>
    <mergeCell ref="Q23:Q24"/>
    <mergeCell ref="R19:R20"/>
    <mergeCell ref="L21:N24"/>
    <mergeCell ref="R21:R22"/>
    <mergeCell ref="G19:G20"/>
    <mergeCell ref="H19:H20"/>
    <mergeCell ref="L19:L20"/>
    <mergeCell ref="M19:M20"/>
    <mergeCell ref="N19:N20"/>
    <mergeCell ref="I16:K20"/>
    <mergeCell ref="R23:R24"/>
    <mergeCell ref="G23:G24"/>
    <mergeCell ref="H23:H24"/>
    <mergeCell ref="I23:I24"/>
    <mergeCell ref="J23:J24"/>
    <mergeCell ref="K23:K24"/>
    <mergeCell ref="R16:R18"/>
    <mergeCell ref="A16:A20"/>
    <mergeCell ref="B16:B20"/>
    <mergeCell ref="D23:D24"/>
    <mergeCell ref="E23:E24"/>
    <mergeCell ref="F23:F24"/>
    <mergeCell ref="C23:C24"/>
    <mergeCell ref="A21:A24"/>
    <mergeCell ref="B21:B24"/>
    <mergeCell ref="A11:A15"/>
    <mergeCell ref="B11:B15"/>
    <mergeCell ref="R11:R13"/>
    <mergeCell ref="C14:C15"/>
    <mergeCell ref="D14:D15"/>
    <mergeCell ref="E14:E15"/>
    <mergeCell ref="I14:I15"/>
    <mergeCell ref="J14:J15"/>
    <mergeCell ref="K14:K15"/>
    <mergeCell ref="L14:L15"/>
    <mergeCell ref="N14:N15"/>
    <mergeCell ref="M14:M15"/>
    <mergeCell ref="F11:H15"/>
    <mergeCell ref="R9:R10"/>
    <mergeCell ref="R14:R15"/>
    <mergeCell ref="L9:L10"/>
    <mergeCell ref="M9:M10"/>
    <mergeCell ref="N9:N10"/>
    <mergeCell ref="O9:O10"/>
    <mergeCell ref="P9:P10"/>
    <mergeCell ref="Q9:Q10"/>
    <mergeCell ref="G9:G10"/>
    <mergeCell ref="H9:H10"/>
    <mergeCell ref="I9:I10"/>
    <mergeCell ref="J9:J10"/>
    <mergeCell ref="K9:K10"/>
    <mergeCell ref="A1:R2"/>
    <mergeCell ref="O14:O15"/>
    <mergeCell ref="P14:P15"/>
    <mergeCell ref="Q14:Q15"/>
    <mergeCell ref="A3:B5"/>
    <mergeCell ref="C3:R3"/>
    <mergeCell ref="C4:E5"/>
    <mergeCell ref="F4:H5"/>
    <mergeCell ref="I4:K5"/>
    <mergeCell ref="L4:N5"/>
    <mergeCell ref="O4:Q5"/>
    <mergeCell ref="R6:R8"/>
    <mergeCell ref="A6:A10"/>
    <mergeCell ref="B6:B10"/>
    <mergeCell ref="C6:E10"/>
    <mergeCell ref="F9:F10"/>
  </mergeCells>
  <pageMargins left="0.51181102362204722" right="0.31496062992125984" top="1.1811023622047245" bottom="0.78740157480314965" header="0.51181102362204722" footer="0.51181102362204722"/>
  <pageSetup paperSize="9" scale="90" firstPageNumber="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2:Z63"/>
  <sheetViews>
    <sheetView showGridLines="0" zoomScaleNormal="100" workbookViewId="0">
      <selection activeCell="P17" sqref="P17:P18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19" max="19" width="8.7109375" customWidth="1"/>
    <col min="20" max="28" width="2.7109375" customWidth="1"/>
    <col min="29" max="29" width="3" customWidth="1"/>
    <col min="30" max="40" width="2.7109375" customWidth="1"/>
    <col min="41" max="41" width="3" customWidth="1"/>
    <col min="42" max="52" width="2.7109375" customWidth="1"/>
    <col min="53" max="53" width="3" customWidth="1"/>
    <col min="54" max="54" width="2.7109375" customWidth="1"/>
    <col min="55" max="256" width="8.7109375" customWidth="1"/>
    <col min="257" max="257" width="4" customWidth="1"/>
    <col min="258" max="258" width="35.28515625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customWidth="1"/>
    <col min="275" max="512" width="8.7109375" customWidth="1"/>
    <col min="513" max="513" width="4" customWidth="1"/>
    <col min="514" max="514" width="35.28515625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customWidth="1"/>
    <col min="531" max="768" width="8.7109375" customWidth="1"/>
    <col min="769" max="769" width="4" customWidth="1"/>
    <col min="770" max="770" width="35.28515625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customWidth="1"/>
    <col min="787" max="1025" width="8.7109375" customWidth="1"/>
  </cols>
  <sheetData>
    <row r="2" spans="1:26" ht="14.45" customHeight="1">
      <c r="A2" s="173" t="s">
        <v>42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</row>
    <row r="3" spans="1:26" ht="15" customHeight="1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</row>
    <row r="4" spans="1:26" ht="32.25" customHeight="1">
      <c r="A4" s="174" t="s">
        <v>53</v>
      </c>
      <c r="B4" s="174"/>
      <c r="C4" s="175" t="s">
        <v>44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</row>
    <row r="5" spans="1:26">
      <c r="A5" s="174"/>
      <c r="B5" s="174"/>
      <c r="C5" s="190">
        <v>1</v>
      </c>
      <c r="D5" s="190"/>
      <c r="E5" s="190"/>
      <c r="F5" s="173">
        <v>2</v>
      </c>
      <c r="G5" s="173"/>
      <c r="H5" s="173"/>
      <c r="I5" s="173">
        <v>3</v>
      </c>
      <c r="J5" s="173"/>
      <c r="K5" s="173"/>
      <c r="L5" s="173">
        <v>4</v>
      </c>
      <c r="M5" s="173"/>
      <c r="N5" s="173"/>
      <c r="O5" s="191" t="s">
        <v>50</v>
      </c>
      <c r="P5" s="191"/>
      <c r="Q5" s="191"/>
      <c r="R5" s="26" t="s">
        <v>45</v>
      </c>
    </row>
    <row r="6" spans="1:26" ht="15.75" thickBot="1">
      <c r="A6" s="174"/>
      <c r="B6" s="174"/>
      <c r="C6" s="190"/>
      <c r="D6" s="190"/>
      <c r="E6" s="190"/>
      <c r="F6" s="173"/>
      <c r="G6" s="173"/>
      <c r="H6" s="173"/>
      <c r="I6" s="173"/>
      <c r="J6" s="173"/>
      <c r="K6" s="173"/>
      <c r="L6" s="173"/>
      <c r="M6" s="173"/>
      <c r="N6" s="173"/>
      <c r="O6" s="192" t="s">
        <v>51</v>
      </c>
      <c r="P6" s="192"/>
      <c r="Q6" s="192"/>
      <c r="R6" s="27" t="s">
        <v>46</v>
      </c>
    </row>
    <row r="7" spans="1:26" ht="15" customHeight="1" thickBot="1">
      <c r="A7" s="181">
        <v>1</v>
      </c>
      <c r="B7" s="182" t="s">
        <v>200</v>
      </c>
      <c r="C7" s="180"/>
      <c r="D7" s="180"/>
      <c r="E7" s="180"/>
      <c r="F7" s="131">
        <v>6</v>
      </c>
      <c r="G7" s="131" t="s">
        <v>61</v>
      </c>
      <c r="H7" s="130">
        <v>10</v>
      </c>
      <c r="I7" s="131">
        <v>5</v>
      </c>
      <c r="J7" s="131" t="s">
        <v>61</v>
      </c>
      <c r="K7" s="130">
        <v>10</v>
      </c>
      <c r="L7" s="131">
        <v>6</v>
      </c>
      <c r="M7" s="131" t="s">
        <v>61</v>
      </c>
      <c r="N7" s="131">
        <v>10</v>
      </c>
      <c r="O7" s="199"/>
      <c r="P7" s="197"/>
      <c r="Q7" s="198"/>
      <c r="R7" s="165">
        <v>0</v>
      </c>
      <c r="Y7" s="28"/>
    </row>
    <row r="8" spans="1:26" ht="15.75" customHeight="1" thickBot="1">
      <c r="A8" s="181"/>
      <c r="B8" s="182"/>
      <c r="C8" s="180"/>
      <c r="D8" s="180"/>
      <c r="E8" s="180"/>
      <c r="F8" s="134">
        <v>9</v>
      </c>
      <c r="G8" s="134" t="s">
        <v>61</v>
      </c>
      <c r="H8" s="133">
        <v>10</v>
      </c>
      <c r="I8" s="134">
        <v>7</v>
      </c>
      <c r="J8" s="134" t="s">
        <v>61</v>
      </c>
      <c r="K8" s="133">
        <v>10</v>
      </c>
      <c r="L8" s="134">
        <v>7</v>
      </c>
      <c r="M8" s="134" t="s">
        <v>61</v>
      </c>
      <c r="N8" s="134">
        <v>10</v>
      </c>
      <c r="O8" s="199"/>
      <c r="P8" s="197"/>
      <c r="Q8" s="198"/>
      <c r="R8" s="165"/>
    </row>
    <row r="9" spans="1:26" ht="15" customHeight="1" thickBot="1">
      <c r="A9" s="181"/>
      <c r="B9" s="182"/>
      <c r="C9" s="180"/>
      <c r="D9" s="180"/>
      <c r="E9" s="180"/>
      <c r="F9" s="168">
        <v>0</v>
      </c>
      <c r="G9" s="170" t="s">
        <v>61</v>
      </c>
      <c r="H9" s="166">
        <v>2</v>
      </c>
      <c r="I9" s="168">
        <v>0</v>
      </c>
      <c r="J9" s="170" t="s">
        <v>61</v>
      </c>
      <c r="K9" s="166">
        <v>2</v>
      </c>
      <c r="L9" s="168">
        <v>0</v>
      </c>
      <c r="M9" s="170" t="s">
        <v>61</v>
      </c>
      <c r="N9" s="166">
        <v>2</v>
      </c>
      <c r="O9" s="194"/>
      <c r="P9" s="195"/>
      <c r="Q9" s="196"/>
      <c r="R9" s="172">
        <v>4</v>
      </c>
      <c r="X9" s="28"/>
      <c r="Y9" s="28"/>
      <c r="Z9" s="28"/>
    </row>
    <row r="10" spans="1:26" ht="15.75" customHeight="1" thickBot="1">
      <c r="A10" s="181"/>
      <c r="B10" s="182"/>
      <c r="C10" s="180"/>
      <c r="D10" s="180"/>
      <c r="E10" s="180"/>
      <c r="F10" s="169"/>
      <c r="G10" s="171"/>
      <c r="H10" s="167"/>
      <c r="I10" s="169"/>
      <c r="J10" s="171"/>
      <c r="K10" s="167"/>
      <c r="L10" s="169"/>
      <c r="M10" s="171"/>
      <c r="N10" s="167"/>
      <c r="O10" s="194"/>
      <c r="P10" s="195"/>
      <c r="Q10" s="196"/>
      <c r="R10" s="172"/>
      <c r="X10" s="28"/>
      <c r="Y10" s="28"/>
      <c r="Z10" s="28"/>
    </row>
    <row r="11" spans="1:26" ht="15" customHeight="1" thickBot="1">
      <c r="A11" s="181">
        <v>2</v>
      </c>
      <c r="B11" s="182" t="s">
        <v>197</v>
      </c>
      <c r="C11" s="131">
        <v>10</v>
      </c>
      <c r="D11" s="131" t="s">
        <v>61</v>
      </c>
      <c r="E11" s="130">
        <v>6</v>
      </c>
      <c r="F11" s="183" t="s">
        <v>47</v>
      </c>
      <c r="G11" s="183"/>
      <c r="H11" s="183"/>
      <c r="I11" s="131">
        <v>10</v>
      </c>
      <c r="J11" s="131" t="s">
        <v>61</v>
      </c>
      <c r="K11" s="130">
        <v>8</v>
      </c>
      <c r="L11" s="131">
        <v>8</v>
      </c>
      <c r="M11" s="131" t="s">
        <v>61</v>
      </c>
      <c r="N11" s="130">
        <v>10</v>
      </c>
      <c r="O11" s="199"/>
      <c r="P11" s="197"/>
      <c r="Q11" s="198"/>
      <c r="R11" s="165">
        <v>4</v>
      </c>
    </row>
    <row r="12" spans="1:26" ht="15.75" customHeight="1" thickBot="1">
      <c r="A12" s="181"/>
      <c r="B12" s="182"/>
      <c r="C12" s="134">
        <v>10</v>
      </c>
      <c r="D12" s="134" t="s">
        <v>61</v>
      </c>
      <c r="E12" s="133">
        <v>9</v>
      </c>
      <c r="F12" s="183"/>
      <c r="G12" s="183"/>
      <c r="H12" s="183"/>
      <c r="I12" s="134">
        <v>10</v>
      </c>
      <c r="J12" s="134" t="s">
        <v>61</v>
      </c>
      <c r="K12" s="133">
        <v>4</v>
      </c>
      <c r="L12" s="134">
        <v>5</v>
      </c>
      <c r="M12" s="134" t="s">
        <v>61</v>
      </c>
      <c r="N12" s="133">
        <v>10</v>
      </c>
      <c r="O12" s="199"/>
      <c r="P12" s="197"/>
      <c r="Q12" s="198"/>
      <c r="R12" s="165"/>
    </row>
    <row r="13" spans="1:26" ht="15" customHeight="1" thickBot="1">
      <c r="A13" s="181"/>
      <c r="B13" s="182"/>
      <c r="C13" s="168">
        <v>2</v>
      </c>
      <c r="D13" s="170" t="s">
        <v>61</v>
      </c>
      <c r="E13" s="166">
        <v>0</v>
      </c>
      <c r="F13" s="183"/>
      <c r="G13" s="183"/>
      <c r="H13" s="183"/>
      <c r="I13" s="168">
        <v>2</v>
      </c>
      <c r="J13" s="170" t="s">
        <v>61</v>
      </c>
      <c r="K13" s="166">
        <v>0</v>
      </c>
      <c r="L13" s="168">
        <v>0</v>
      </c>
      <c r="M13" s="170" t="s">
        <v>61</v>
      </c>
      <c r="N13" s="166">
        <v>2</v>
      </c>
      <c r="O13" s="194"/>
      <c r="P13" s="195"/>
      <c r="Q13" s="196"/>
      <c r="R13" s="172">
        <v>2</v>
      </c>
    </row>
    <row r="14" spans="1:26" ht="15.75" customHeight="1" thickBot="1">
      <c r="A14" s="181"/>
      <c r="B14" s="182"/>
      <c r="C14" s="169"/>
      <c r="D14" s="171"/>
      <c r="E14" s="167"/>
      <c r="F14" s="183"/>
      <c r="G14" s="183"/>
      <c r="H14" s="183"/>
      <c r="I14" s="169"/>
      <c r="J14" s="171"/>
      <c r="K14" s="167"/>
      <c r="L14" s="169"/>
      <c r="M14" s="171"/>
      <c r="N14" s="167"/>
      <c r="O14" s="194"/>
      <c r="P14" s="195"/>
      <c r="Q14" s="196"/>
      <c r="R14" s="172"/>
    </row>
    <row r="15" spans="1:26" ht="15" customHeight="1" thickBot="1">
      <c r="A15" s="181">
        <v>3</v>
      </c>
      <c r="B15" s="182" t="s">
        <v>203</v>
      </c>
      <c r="C15" s="131">
        <v>10</v>
      </c>
      <c r="D15" s="131" t="s">
        <v>61</v>
      </c>
      <c r="E15" s="130">
        <v>5</v>
      </c>
      <c r="F15" s="131">
        <v>8</v>
      </c>
      <c r="G15" s="131" t="s">
        <v>61</v>
      </c>
      <c r="H15" s="130">
        <v>10</v>
      </c>
      <c r="I15" s="184"/>
      <c r="J15" s="184"/>
      <c r="K15" s="184"/>
      <c r="L15" s="131">
        <v>2</v>
      </c>
      <c r="M15" s="131" t="s">
        <v>61</v>
      </c>
      <c r="N15" s="130">
        <v>10</v>
      </c>
      <c r="O15" s="199"/>
      <c r="P15" s="197"/>
      <c r="Q15" s="198"/>
      <c r="R15" s="165">
        <v>2</v>
      </c>
    </row>
    <row r="16" spans="1:26" ht="15.75" customHeight="1" thickBot="1">
      <c r="A16" s="181"/>
      <c r="B16" s="182"/>
      <c r="C16" s="134">
        <v>10</v>
      </c>
      <c r="D16" s="134" t="s">
        <v>61</v>
      </c>
      <c r="E16" s="133">
        <v>7</v>
      </c>
      <c r="F16" s="134">
        <v>4</v>
      </c>
      <c r="G16" s="134" t="s">
        <v>61</v>
      </c>
      <c r="H16" s="133">
        <v>10</v>
      </c>
      <c r="I16" s="184"/>
      <c r="J16" s="184"/>
      <c r="K16" s="184"/>
      <c r="L16" s="134">
        <v>6</v>
      </c>
      <c r="M16" s="134" t="s">
        <v>61</v>
      </c>
      <c r="N16" s="133">
        <v>10</v>
      </c>
      <c r="O16" s="199"/>
      <c r="P16" s="197"/>
      <c r="Q16" s="198"/>
      <c r="R16" s="165"/>
    </row>
    <row r="17" spans="1:18" ht="15" customHeight="1" thickBot="1">
      <c r="A17" s="181"/>
      <c r="B17" s="182"/>
      <c r="C17" s="168">
        <v>2</v>
      </c>
      <c r="D17" s="170" t="s">
        <v>61</v>
      </c>
      <c r="E17" s="166">
        <v>0</v>
      </c>
      <c r="F17" s="168">
        <v>0</v>
      </c>
      <c r="G17" s="170" t="s">
        <v>61</v>
      </c>
      <c r="H17" s="166">
        <v>2</v>
      </c>
      <c r="I17" s="184"/>
      <c r="J17" s="184"/>
      <c r="K17" s="184"/>
      <c r="L17" s="168">
        <v>0</v>
      </c>
      <c r="M17" s="170" t="s">
        <v>61</v>
      </c>
      <c r="N17" s="166">
        <v>2</v>
      </c>
      <c r="O17" s="194"/>
      <c r="P17" s="195"/>
      <c r="Q17" s="196"/>
      <c r="R17" s="172">
        <v>3</v>
      </c>
    </row>
    <row r="18" spans="1:18" ht="15.75" customHeight="1" thickBot="1">
      <c r="A18" s="181"/>
      <c r="B18" s="182"/>
      <c r="C18" s="169"/>
      <c r="D18" s="171"/>
      <c r="E18" s="167"/>
      <c r="F18" s="169"/>
      <c r="G18" s="171"/>
      <c r="H18" s="167"/>
      <c r="I18" s="184"/>
      <c r="J18" s="184"/>
      <c r="K18" s="184"/>
      <c r="L18" s="169"/>
      <c r="M18" s="171"/>
      <c r="N18" s="167"/>
      <c r="O18" s="194"/>
      <c r="P18" s="195"/>
      <c r="Q18" s="196"/>
      <c r="R18" s="172"/>
    </row>
    <row r="19" spans="1:18" ht="15" customHeight="1" thickBot="1">
      <c r="A19" s="181">
        <v>4</v>
      </c>
      <c r="B19" s="182" t="s">
        <v>196</v>
      </c>
      <c r="C19" s="131">
        <v>10</v>
      </c>
      <c r="D19" s="131" t="s">
        <v>61</v>
      </c>
      <c r="E19" s="130">
        <v>6</v>
      </c>
      <c r="F19" s="131">
        <v>10</v>
      </c>
      <c r="G19" s="131" t="s">
        <v>61</v>
      </c>
      <c r="H19" s="130">
        <v>8</v>
      </c>
      <c r="I19" s="131">
        <v>10</v>
      </c>
      <c r="J19" s="131" t="s">
        <v>61</v>
      </c>
      <c r="K19" s="131">
        <v>2</v>
      </c>
      <c r="L19" s="185">
        <v>2019</v>
      </c>
      <c r="M19" s="185"/>
      <c r="N19" s="185"/>
      <c r="O19" s="197"/>
      <c r="P19" s="197"/>
      <c r="Q19" s="198"/>
      <c r="R19" s="165">
        <v>6</v>
      </c>
    </row>
    <row r="20" spans="1:18" ht="15.75" customHeight="1" thickBot="1">
      <c r="A20" s="181"/>
      <c r="B20" s="182"/>
      <c r="C20" s="134">
        <v>10</v>
      </c>
      <c r="D20" s="134" t="s">
        <v>61</v>
      </c>
      <c r="E20" s="133">
        <v>7</v>
      </c>
      <c r="F20" s="134">
        <v>10</v>
      </c>
      <c r="G20" s="134" t="s">
        <v>61</v>
      </c>
      <c r="H20" s="133">
        <v>5</v>
      </c>
      <c r="I20" s="134">
        <v>10</v>
      </c>
      <c r="J20" s="134" t="s">
        <v>61</v>
      </c>
      <c r="K20" s="134">
        <v>6</v>
      </c>
      <c r="L20" s="185"/>
      <c r="M20" s="185"/>
      <c r="N20" s="185"/>
      <c r="O20" s="197"/>
      <c r="P20" s="197"/>
      <c r="Q20" s="198"/>
      <c r="R20" s="165"/>
    </row>
    <row r="21" spans="1:18" ht="15" customHeight="1" thickBot="1">
      <c r="A21" s="181"/>
      <c r="B21" s="182"/>
      <c r="C21" s="168">
        <v>2</v>
      </c>
      <c r="D21" s="170" t="s">
        <v>61</v>
      </c>
      <c r="E21" s="166">
        <v>0</v>
      </c>
      <c r="F21" s="168">
        <v>2</v>
      </c>
      <c r="G21" s="170" t="s">
        <v>61</v>
      </c>
      <c r="H21" s="166">
        <v>0</v>
      </c>
      <c r="I21" s="168">
        <v>2</v>
      </c>
      <c r="J21" s="170" t="s">
        <v>61</v>
      </c>
      <c r="K21" s="166">
        <v>0</v>
      </c>
      <c r="L21" s="185"/>
      <c r="M21" s="185"/>
      <c r="N21" s="185"/>
      <c r="O21" s="200"/>
      <c r="P21" s="195"/>
      <c r="Q21" s="196"/>
      <c r="R21" s="172">
        <v>1</v>
      </c>
    </row>
    <row r="22" spans="1:18" ht="15.75" customHeight="1" thickBot="1">
      <c r="A22" s="181"/>
      <c r="B22" s="182"/>
      <c r="C22" s="169"/>
      <c r="D22" s="171"/>
      <c r="E22" s="167"/>
      <c r="F22" s="169"/>
      <c r="G22" s="171"/>
      <c r="H22" s="167"/>
      <c r="I22" s="169"/>
      <c r="J22" s="171"/>
      <c r="K22" s="167"/>
      <c r="L22" s="185"/>
      <c r="M22" s="185"/>
      <c r="N22" s="185"/>
      <c r="O22" s="200"/>
      <c r="P22" s="195"/>
      <c r="Q22" s="196"/>
      <c r="R22" s="172"/>
    </row>
    <row r="23" spans="1:18" ht="15" customHeight="1"/>
    <row r="24" spans="1:18" ht="15" customHeight="1"/>
    <row r="25" spans="1:18" ht="13.15" customHeight="1"/>
    <row r="26" spans="1:18" ht="13.15" customHeight="1"/>
    <row r="27" spans="1:18" ht="15" customHeight="1"/>
    <row r="28" spans="1:18" ht="21.75" customHeight="1"/>
    <row r="29" spans="1:18" ht="15" customHeight="1"/>
    <row r="30" spans="1:18" ht="15" customHeight="1"/>
    <row r="31" spans="1:18" ht="15" customHeight="1"/>
    <row r="32" spans="1:18" ht="15" customHeight="1"/>
    <row r="45" ht="15" customHeight="1"/>
    <row r="63" ht="15" customHeight="1"/>
  </sheetData>
  <mergeCells count="89">
    <mergeCell ref="R19:R20"/>
    <mergeCell ref="P21:P22"/>
    <mergeCell ref="Q21:Q22"/>
    <mergeCell ref="R21:R22"/>
    <mergeCell ref="G21:G22"/>
    <mergeCell ref="L19:N22"/>
    <mergeCell ref="O19:O20"/>
    <mergeCell ref="P19:P20"/>
    <mergeCell ref="Q19:Q20"/>
    <mergeCell ref="A19:A22"/>
    <mergeCell ref="B19:B22"/>
    <mergeCell ref="O15:O16"/>
    <mergeCell ref="P15:P16"/>
    <mergeCell ref="Q15:Q16"/>
    <mergeCell ref="A15:A18"/>
    <mergeCell ref="B15:B18"/>
    <mergeCell ref="H21:H22"/>
    <mergeCell ref="I21:I22"/>
    <mergeCell ref="J21:J22"/>
    <mergeCell ref="K21:K22"/>
    <mergeCell ref="O21:O22"/>
    <mergeCell ref="C21:C22"/>
    <mergeCell ref="D21:D22"/>
    <mergeCell ref="E21:E22"/>
    <mergeCell ref="F21:F22"/>
    <mergeCell ref="R15:R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I15:K18"/>
    <mergeCell ref="P11:P12"/>
    <mergeCell ref="Q11:Q12"/>
    <mergeCell ref="R11:R12"/>
    <mergeCell ref="C13:C14"/>
    <mergeCell ref="D13:D14"/>
    <mergeCell ref="E13:E14"/>
    <mergeCell ref="I13:I14"/>
    <mergeCell ref="J13:J14"/>
    <mergeCell ref="K13:K14"/>
    <mergeCell ref="O13:O14"/>
    <mergeCell ref="P13:P14"/>
    <mergeCell ref="Q13:Q14"/>
    <mergeCell ref="R13:R14"/>
    <mergeCell ref="L13:L14"/>
    <mergeCell ref="M13:M14"/>
    <mergeCell ref="N13:N14"/>
    <mergeCell ref="A11:A14"/>
    <mergeCell ref="B11:B14"/>
    <mergeCell ref="F11:H14"/>
    <mergeCell ref="O7:O8"/>
    <mergeCell ref="A7:A10"/>
    <mergeCell ref="B7:B10"/>
    <mergeCell ref="C7:E10"/>
    <mergeCell ref="O11:O12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O9:O10"/>
    <mergeCell ref="P9:P10"/>
    <mergeCell ref="Q9:Q10"/>
    <mergeCell ref="R9:R10"/>
    <mergeCell ref="L9:L10"/>
    <mergeCell ref="M9:M10"/>
    <mergeCell ref="N9:N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70866141732283472" right="0.31496062992125984" top="0.78740157480314965" bottom="0.78740157480314965" header="0.51181102362204722" footer="0.51181102362204722"/>
  <pageSetup paperSize="9" scale="135" firstPageNumber="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2:Z63"/>
  <sheetViews>
    <sheetView showGridLines="0" topLeftCell="A4" zoomScaleNormal="100" workbookViewId="0">
      <selection activeCell="AB21" sqref="AB21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19" max="19" width="8.7109375" customWidth="1"/>
    <col min="20" max="28" width="2.7109375" customWidth="1"/>
    <col min="29" max="29" width="3" customWidth="1"/>
    <col min="30" max="40" width="2.7109375" customWidth="1"/>
    <col min="41" max="41" width="3" customWidth="1"/>
    <col min="42" max="52" width="2.7109375" customWidth="1"/>
    <col min="53" max="53" width="3" customWidth="1"/>
    <col min="54" max="54" width="2.7109375" customWidth="1"/>
    <col min="55" max="256" width="8.7109375" customWidth="1"/>
    <col min="257" max="257" width="4" customWidth="1"/>
    <col min="258" max="258" width="35.28515625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customWidth="1"/>
    <col min="275" max="512" width="8.7109375" customWidth="1"/>
    <col min="513" max="513" width="4" customWidth="1"/>
    <col min="514" max="514" width="35.28515625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customWidth="1"/>
    <col min="531" max="768" width="8.7109375" customWidth="1"/>
    <col min="769" max="769" width="4" customWidth="1"/>
    <col min="770" max="770" width="35.28515625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customWidth="1"/>
    <col min="787" max="1025" width="8.7109375" customWidth="1"/>
  </cols>
  <sheetData>
    <row r="2" spans="1:26" ht="14.45" customHeight="1">
      <c r="A2" s="173" t="s">
        <v>42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</row>
    <row r="3" spans="1:26" ht="15" customHeight="1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</row>
    <row r="4" spans="1:26" ht="32.25" customHeight="1">
      <c r="A4" s="174" t="s">
        <v>54</v>
      </c>
      <c r="B4" s="174"/>
      <c r="C4" s="175" t="s">
        <v>44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</row>
    <row r="5" spans="1:26">
      <c r="A5" s="174"/>
      <c r="B5" s="174"/>
      <c r="C5" s="190">
        <v>1</v>
      </c>
      <c r="D5" s="190"/>
      <c r="E5" s="190"/>
      <c r="F5" s="173">
        <v>2</v>
      </c>
      <c r="G5" s="173"/>
      <c r="H5" s="173"/>
      <c r="I5" s="173">
        <v>3</v>
      </c>
      <c r="J5" s="173"/>
      <c r="K5" s="173"/>
      <c r="L5" s="173">
        <v>4</v>
      </c>
      <c r="M5" s="173"/>
      <c r="N5" s="173"/>
      <c r="O5" s="191" t="s">
        <v>50</v>
      </c>
      <c r="P5" s="191"/>
      <c r="Q5" s="191"/>
      <c r="R5" s="26" t="s">
        <v>45</v>
      </c>
    </row>
    <row r="6" spans="1:26" ht="15.75" thickBot="1">
      <c r="A6" s="174"/>
      <c r="B6" s="174"/>
      <c r="C6" s="190"/>
      <c r="D6" s="190"/>
      <c r="E6" s="190"/>
      <c r="F6" s="173"/>
      <c r="G6" s="173"/>
      <c r="H6" s="173"/>
      <c r="I6" s="173"/>
      <c r="J6" s="173"/>
      <c r="K6" s="173"/>
      <c r="L6" s="173"/>
      <c r="M6" s="173"/>
      <c r="N6" s="173"/>
      <c r="O6" s="192" t="s">
        <v>51</v>
      </c>
      <c r="P6" s="192"/>
      <c r="Q6" s="192"/>
      <c r="R6" s="27" t="s">
        <v>46</v>
      </c>
    </row>
    <row r="7" spans="1:26" ht="15" customHeight="1" thickBot="1">
      <c r="A7" s="181">
        <v>1</v>
      </c>
      <c r="B7" s="212" t="s">
        <v>202</v>
      </c>
      <c r="C7" s="180"/>
      <c r="D7" s="180"/>
      <c r="E7" s="180"/>
      <c r="F7" s="131">
        <v>10</v>
      </c>
      <c r="G7" s="131" t="s">
        <v>61</v>
      </c>
      <c r="H7" s="130">
        <v>5</v>
      </c>
      <c r="I7" s="131">
        <v>10</v>
      </c>
      <c r="J7" s="131" t="s">
        <v>61</v>
      </c>
      <c r="K7" s="130">
        <v>5</v>
      </c>
      <c r="L7" s="131">
        <v>10</v>
      </c>
      <c r="M7" s="131" t="s">
        <v>61</v>
      </c>
      <c r="N7" s="131">
        <v>4</v>
      </c>
      <c r="O7" s="199"/>
      <c r="P7" s="197"/>
      <c r="Q7" s="198"/>
      <c r="R7" s="165">
        <v>6</v>
      </c>
      <c r="Y7" s="28"/>
    </row>
    <row r="8" spans="1:26" ht="15.75" customHeight="1" thickBot="1">
      <c r="A8" s="181"/>
      <c r="B8" s="213"/>
      <c r="C8" s="180"/>
      <c r="D8" s="180"/>
      <c r="E8" s="180"/>
      <c r="F8" s="134">
        <v>10</v>
      </c>
      <c r="G8" s="134" t="s">
        <v>61</v>
      </c>
      <c r="H8" s="133">
        <v>5</v>
      </c>
      <c r="I8" s="134">
        <v>10</v>
      </c>
      <c r="J8" s="134" t="s">
        <v>61</v>
      </c>
      <c r="K8" s="133">
        <v>5</v>
      </c>
      <c r="L8" s="134">
        <v>10</v>
      </c>
      <c r="M8" s="134" t="s">
        <v>61</v>
      </c>
      <c r="N8" s="134">
        <v>5</v>
      </c>
      <c r="O8" s="199"/>
      <c r="P8" s="197"/>
      <c r="Q8" s="198"/>
      <c r="R8" s="165"/>
    </row>
    <row r="9" spans="1:26" ht="15" customHeight="1" thickBot="1">
      <c r="A9" s="181"/>
      <c r="B9" s="213"/>
      <c r="C9" s="180"/>
      <c r="D9" s="180"/>
      <c r="E9" s="180"/>
      <c r="F9" s="168">
        <v>2</v>
      </c>
      <c r="G9" s="170" t="s">
        <v>61</v>
      </c>
      <c r="H9" s="166">
        <v>0</v>
      </c>
      <c r="I9" s="168">
        <v>2</v>
      </c>
      <c r="J9" s="170" t="s">
        <v>61</v>
      </c>
      <c r="K9" s="166">
        <v>0</v>
      </c>
      <c r="L9" s="168">
        <v>2</v>
      </c>
      <c r="M9" s="170" t="s">
        <v>61</v>
      </c>
      <c r="N9" s="166">
        <v>0</v>
      </c>
      <c r="O9" s="194"/>
      <c r="P9" s="195"/>
      <c r="Q9" s="196"/>
      <c r="R9" s="172">
        <v>1</v>
      </c>
      <c r="X9" s="28"/>
      <c r="Y9" s="28"/>
      <c r="Z9" s="28"/>
    </row>
    <row r="10" spans="1:26" ht="15.75" customHeight="1" thickBot="1">
      <c r="A10" s="181"/>
      <c r="B10" s="213"/>
      <c r="C10" s="180"/>
      <c r="D10" s="180"/>
      <c r="E10" s="180"/>
      <c r="F10" s="169"/>
      <c r="G10" s="171"/>
      <c r="H10" s="167"/>
      <c r="I10" s="169"/>
      <c r="J10" s="171"/>
      <c r="K10" s="167"/>
      <c r="L10" s="169"/>
      <c r="M10" s="171"/>
      <c r="N10" s="167"/>
      <c r="O10" s="194"/>
      <c r="P10" s="195"/>
      <c r="Q10" s="196"/>
      <c r="R10" s="172"/>
      <c r="X10" s="28"/>
      <c r="Y10" s="28"/>
      <c r="Z10" s="28"/>
    </row>
    <row r="11" spans="1:26" ht="15" customHeight="1" thickBot="1">
      <c r="A11" s="181">
        <v>2</v>
      </c>
      <c r="B11" s="182" t="s">
        <v>199</v>
      </c>
      <c r="C11" s="131">
        <v>5</v>
      </c>
      <c r="D11" s="131" t="s">
        <v>61</v>
      </c>
      <c r="E11" s="130">
        <v>10</v>
      </c>
      <c r="F11" s="183" t="s">
        <v>47</v>
      </c>
      <c r="G11" s="183"/>
      <c r="H11" s="183"/>
      <c r="I11" s="129">
        <v>5</v>
      </c>
      <c r="J11" s="131" t="s">
        <v>61</v>
      </c>
      <c r="K11" s="130">
        <v>10</v>
      </c>
      <c r="L11" s="129">
        <v>3</v>
      </c>
      <c r="M11" s="131" t="s">
        <v>61</v>
      </c>
      <c r="N11" s="130">
        <v>10</v>
      </c>
      <c r="O11" s="199"/>
      <c r="P11" s="197"/>
      <c r="Q11" s="198"/>
      <c r="R11" s="165">
        <v>0</v>
      </c>
    </row>
    <row r="12" spans="1:26" ht="15.75" customHeight="1" thickBot="1">
      <c r="A12" s="181"/>
      <c r="B12" s="182"/>
      <c r="C12" s="134">
        <v>5</v>
      </c>
      <c r="D12" s="134" t="s">
        <v>61</v>
      </c>
      <c r="E12" s="133">
        <v>10</v>
      </c>
      <c r="F12" s="183"/>
      <c r="G12" s="183"/>
      <c r="H12" s="183"/>
      <c r="I12" s="132">
        <v>8</v>
      </c>
      <c r="J12" s="134" t="s">
        <v>61</v>
      </c>
      <c r="K12" s="133">
        <v>10</v>
      </c>
      <c r="L12" s="132">
        <v>6</v>
      </c>
      <c r="M12" s="134" t="s">
        <v>61</v>
      </c>
      <c r="N12" s="133">
        <v>10</v>
      </c>
      <c r="O12" s="199"/>
      <c r="P12" s="197"/>
      <c r="Q12" s="198"/>
      <c r="R12" s="165"/>
    </row>
    <row r="13" spans="1:26" ht="15" customHeight="1" thickBot="1">
      <c r="A13" s="181"/>
      <c r="B13" s="182"/>
      <c r="C13" s="168">
        <v>0</v>
      </c>
      <c r="D13" s="170" t="s">
        <v>61</v>
      </c>
      <c r="E13" s="166">
        <v>2</v>
      </c>
      <c r="F13" s="183"/>
      <c r="G13" s="183"/>
      <c r="H13" s="183"/>
      <c r="I13" s="214">
        <v>0</v>
      </c>
      <c r="J13" s="214" t="s">
        <v>61</v>
      </c>
      <c r="K13" s="211">
        <v>2</v>
      </c>
      <c r="L13" s="214">
        <v>0</v>
      </c>
      <c r="M13" s="214" t="s">
        <v>61</v>
      </c>
      <c r="N13" s="211">
        <v>2</v>
      </c>
      <c r="O13" s="194"/>
      <c r="P13" s="195"/>
      <c r="Q13" s="196"/>
      <c r="R13" s="172">
        <v>4</v>
      </c>
    </row>
    <row r="14" spans="1:26" ht="15.75" customHeight="1" thickBot="1">
      <c r="A14" s="181"/>
      <c r="B14" s="182"/>
      <c r="C14" s="169"/>
      <c r="D14" s="171"/>
      <c r="E14" s="167"/>
      <c r="F14" s="183"/>
      <c r="G14" s="183"/>
      <c r="H14" s="183"/>
      <c r="I14" s="214"/>
      <c r="J14" s="214"/>
      <c r="K14" s="211"/>
      <c r="L14" s="214"/>
      <c r="M14" s="214"/>
      <c r="N14" s="211"/>
      <c r="O14" s="194"/>
      <c r="P14" s="195"/>
      <c r="Q14" s="196"/>
      <c r="R14" s="172"/>
    </row>
    <row r="15" spans="1:26" ht="15" customHeight="1" thickBot="1">
      <c r="A15" s="181">
        <v>3</v>
      </c>
      <c r="B15" s="182" t="s">
        <v>201</v>
      </c>
      <c r="C15" s="129">
        <v>5</v>
      </c>
      <c r="D15" s="131" t="s">
        <v>61</v>
      </c>
      <c r="E15" s="130">
        <v>10</v>
      </c>
      <c r="F15" s="129">
        <v>10</v>
      </c>
      <c r="G15" s="131" t="s">
        <v>61</v>
      </c>
      <c r="H15" s="130">
        <v>5</v>
      </c>
      <c r="I15" s="184"/>
      <c r="J15" s="184"/>
      <c r="K15" s="184"/>
      <c r="L15" s="129">
        <v>8</v>
      </c>
      <c r="M15" s="131" t="s">
        <v>61</v>
      </c>
      <c r="N15" s="130">
        <v>10</v>
      </c>
      <c r="O15" s="199"/>
      <c r="P15" s="197"/>
      <c r="Q15" s="198"/>
      <c r="R15" s="165">
        <v>2</v>
      </c>
    </row>
    <row r="16" spans="1:26" ht="15.75" customHeight="1" thickBot="1">
      <c r="A16" s="181"/>
      <c r="B16" s="182"/>
      <c r="C16" s="132">
        <v>5</v>
      </c>
      <c r="D16" s="134" t="s">
        <v>61</v>
      </c>
      <c r="E16" s="133">
        <v>10</v>
      </c>
      <c r="F16" s="132">
        <v>10</v>
      </c>
      <c r="G16" s="134" t="s">
        <v>61</v>
      </c>
      <c r="H16" s="133">
        <v>8</v>
      </c>
      <c r="I16" s="184"/>
      <c r="J16" s="184"/>
      <c r="K16" s="184"/>
      <c r="L16" s="132">
        <v>8</v>
      </c>
      <c r="M16" s="134" t="s">
        <v>61</v>
      </c>
      <c r="N16" s="133">
        <v>10</v>
      </c>
      <c r="O16" s="199"/>
      <c r="P16" s="197"/>
      <c r="Q16" s="198"/>
      <c r="R16" s="165"/>
    </row>
    <row r="17" spans="1:18" ht="15" customHeight="1" thickBot="1">
      <c r="A17" s="181"/>
      <c r="B17" s="182"/>
      <c r="C17" s="214">
        <v>0</v>
      </c>
      <c r="D17" s="214" t="s">
        <v>61</v>
      </c>
      <c r="E17" s="211">
        <v>2</v>
      </c>
      <c r="F17" s="214">
        <v>2</v>
      </c>
      <c r="G17" s="214" t="s">
        <v>61</v>
      </c>
      <c r="H17" s="211">
        <v>0</v>
      </c>
      <c r="I17" s="184"/>
      <c r="J17" s="184"/>
      <c r="K17" s="184"/>
      <c r="L17" s="214">
        <v>0</v>
      </c>
      <c r="M17" s="214" t="s">
        <v>61</v>
      </c>
      <c r="N17" s="211">
        <v>2</v>
      </c>
      <c r="O17" s="194"/>
      <c r="P17" s="195"/>
      <c r="Q17" s="196"/>
      <c r="R17" s="172">
        <v>3</v>
      </c>
    </row>
    <row r="18" spans="1:18" ht="15.75" customHeight="1" thickBot="1">
      <c r="A18" s="181"/>
      <c r="B18" s="182"/>
      <c r="C18" s="214"/>
      <c r="D18" s="214"/>
      <c r="E18" s="211"/>
      <c r="F18" s="214"/>
      <c r="G18" s="214"/>
      <c r="H18" s="211"/>
      <c r="I18" s="184"/>
      <c r="J18" s="184"/>
      <c r="K18" s="184"/>
      <c r="L18" s="214"/>
      <c r="M18" s="214"/>
      <c r="N18" s="211"/>
      <c r="O18" s="194"/>
      <c r="P18" s="195"/>
      <c r="Q18" s="196"/>
      <c r="R18" s="172"/>
    </row>
    <row r="19" spans="1:18" ht="15" customHeight="1" thickBot="1">
      <c r="A19" s="181">
        <v>4</v>
      </c>
      <c r="B19" s="182" t="s">
        <v>198</v>
      </c>
      <c r="C19" s="131">
        <v>4</v>
      </c>
      <c r="D19" s="131" t="s">
        <v>61</v>
      </c>
      <c r="E19" s="131">
        <v>10</v>
      </c>
      <c r="F19" s="129">
        <v>10</v>
      </c>
      <c r="G19" s="131" t="s">
        <v>61</v>
      </c>
      <c r="H19" s="130">
        <v>3</v>
      </c>
      <c r="I19" s="129">
        <v>10</v>
      </c>
      <c r="J19" s="131" t="s">
        <v>61</v>
      </c>
      <c r="K19" s="130">
        <v>8</v>
      </c>
      <c r="L19" s="185">
        <v>2019</v>
      </c>
      <c r="M19" s="185"/>
      <c r="N19" s="185"/>
      <c r="O19" s="197"/>
      <c r="P19" s="197"/>
      <c r="Q19" s="198"/>
      <c r="R19" s="165">
        <v>4</v>
      </c>
    </row>
    <row r="20" spans="1:18" ht="15.75" customHeight="1" thickBot="1">
      <c r="A20" s="181"/>
      <c r="B20" s="182"/>
      <c r="C20" s="134">
        <v>5</v>
      </c>
      <c r="D20" s="134" t="s">
        <v>61</v>
      </c>
      <c r="E20" s="134">
        <v>10</v>
      </c>
      <c r="F20" s="132">
        <v>10</v>
      </c>
      <c r="G20" s="134" t="s">
        <v>61</v>
      </c>
      <c r="H20" s="133">
        <v>6</v>
      </c>
      <c r="I20" s="132">
        <v>10</v>
      </c>
      <c r="J20" s="134" t="s">
        <v>61</v>
      </c>
      <c r="K20" s="133">
        <v>8</v>
      </c>
      <c r="L20" s="185"/>
      <c r="M20" s="185"/>
      <c r="N20" s="185"/>
      <c r="O20" s="197"/>
      <c r="P20" s="197"/>
      <c r="Q20" s="198"/>
      <c r="R20" s="165"/>
    </row>
    <row r="21" spans="1:18" ht="15" customHeight="1" thickBot="1">
      <c r="A21" s="181"/>
      <c r="B21" s="182"/>
      <c r="C21" s="215">
        <v>0</v>
      </c>
      <c r="D21" s="217" t="s">
        <v>61</v>
      </c>
      <c r="E21" s="219">
        <v>2</v>
      </c>
      <c r="F21" s="215">
        <v>2</v>
      </c>
      <c r="G21" s="217" t="s">
        <v>61</v>
      </c>
      <c r="H21" s="219">
        <v>0</v>
      </c>
      <c r="I21" s="217">
        <v>2</v>
      </c>
      <c r="J21" s="217" t="s">
        <v>61</v>
      </c>
      <c r="K21" s="219">
        <v>0</v>
      </c>
      <c r="L21" s="185"/>
      <c r="M21" s="185"/>
      <c r="N21" s="185"/>
      <c r="O21" s="200"/>
      <c r="P21" s="195"/>
      <c r="Q21" s="196"/>
      <c r="R21" s="172">
        <v>2</v>
      </c>
    </row>
    <row r="22" spans="1:18" ht="15.75" customHeight="1" thickBot="1">
      <c r="A22" s="181"/>
      <c r="B22" s="182"/>
      <c r="C22" s="216"/>
      <c r="D22" s="218"/>
      <c r="E22" s="220"/>
      <c r="F22" s="216"/>
      <c r="G22" s="218"/>
      <c r="H22" s="220"/>
      <c r="I22" s="218"/>
      <c r="J22" s="218"/>
      <c r="K22" s="220"/>
      <c r="L22" s="185"/>
      <c r="M22" s="185"/>
      <c r="N22" s="185"/>
      <c r="O22" s="200"/>
      <c r="P22" s="195"/>
      <c r="Q22" s="196"/>
      <c r="R22" s="172"/>
    </row>
    <row r="23" spans="1:18" ht="15" customHeight="1"/>
    <row r="24" spans="1:18" ht="15" customHeight="1"/>
    <row r="25" spans="1:18" ht="13.15" customHeight="1"/>
    <row r="26" spans="1:18" ht="13.15" customHeight="1"/>
    <row r="27" spans="1:18" ht="15" customHeight="1"/>
    <row r="28" spans="1:18" ht="21.75" customHeight="1"/>
    <row r="29" spans="1:18" ht="15" customHeight="1"/>
    <row r="30" spans="1:18" ht="15" customHeight="1"/>
    <row r="31" spans="1:18" ht="15" customHeight="1"/>
    <row r="32" spans="1:18" ht="15" customHeight="1"/>
    <row r="45" ht="15" customHeight="1"/>
    <row r="63" ht="15" customHeight="1"/>
  </sheetData>
  <mergeCells count="89">
    <mergeCell ref="R19:R20"/>
    <mergeCell ref="P21:P22"/>
    <mergeCell ref="Q21:Q22"/>
    <mergeCell ref="R21:R22"/>
    <mergeCell ref="G21:G22"/>
    <mergeCell ref="L19:N22"/>
    <mergeCell ref="O19:O20"/>
    <mergeCell ref="P19:P20"/>
    <mergeCell ref="Q19:Q20"/>
    <mergeCell ref="A19:A22"/>
    <mergeCell ref="B19:B22"/>
    <mergeCell ref="O15:O16"/>
    <mergeCell ref="P15:P16"/>
    <mergeCell ref="Q15:Q16"/>
    <mergeCell ref="A15:A18"/>
    <mergeCell ref="B15:B18"/>
    <mergeCell ref="H21:H22"/>
    <mergeCell ref="I21:I22"/>
    <mergeCell ref="J21:J22"/>
    <mergeCell ref="K21:K22"/>
    <mergeCell ref="O21:O22"/>
    <mergeCell ref="C21:C22"/>
    <mergeCell ref="D21:D22"/>
    <mergeCell ref="E21:E22"/>
    <mergeCell ref="F21:F22"/>
    <mergeCell ref="R15:R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I15:K18"/>
    <mergeCell ref="P11:P12"/>
    <mergeCell ref="Q11:Q12"/>
    <mergeCell ref="R11:R12"/>
    <mergeCell ref="C13:C14"/>
    <mergeCell ref="D13:D14"/>
    <mergeCell ref="E13:E14"/>
    <mergeCell ref="I13:I14"/>
    <mergeCell ref="J13:J14"/>
    <mergeCell ref="K13:K14"/>
    <mergeCell ref="O13:O14"/>
    <mergeCell ref="P13:P14"/>
    <mergeCell ref="Q13:Q14"/>
    <mergeCell ref="R13:R14"/>
    <mergeCell ref="L13:L14"/>
    <mergeCell ref="M13:M14"/>
    <mergeCell ref="N13:N14"/>
    <mergeCell ref="A11:A14"/>
    <mergeCell ref="B11:B14"/>
    <mergeCell ref="F11:H14"/>
    <mergeCell ref="O7:O8"/>
    <mergeCell ref="A7:A10"/>
    <mergeCell ref="B7:B10"/>
    <mergeCell ref="C7:E10"/>
    <mergeCell ref="O11:O12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O9:O10"/>
    <mergeCell ref="P9:P10"/>
    <mergeCell ref="Q9:Q10"/>
    <mergeCell ref="R9:R10"/>
    <mergeCell ref="L9:L10"/>
    <mergeCell ref="M9:M10"/>
    <mergeCell ref="N9:N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70866141732283472" right="0.31496062992125984" top="0.78740157480314965" bottom="0.78740157480314965" header="0.51181102362204722" footer="0.51181102362204722"/>
  <pageSetup paperSize="9" scale="135" firstPageNumber="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AMK77"/>
  <sheetViews>
    <sheetView showGridLines="0" topLeftCell="A16" zoomScale="102" zoomScaleNormal="102" workbookViewId="0">
      <selection activeCell="E47" sqref="E47:H47"/>
    </sheetView>
  </sheetViews>
  <sheetFormatPr defaultRowHeight="15.75"/>
  <cols>
    <col min="1" max="1" width="9.140625" style="29" customWidth="1"/>
    <col min="2" max="2" width="6.42578125" style="30" customWidth="1"/>
    <col min="3" max="3" width="8.28515625" style="30" customWidth="1"/>
    <col min="4" max="4" width="7.5703125" style="30" customWidth="1"/>
    <col min="5" max="5" width="30.140625" style="30" customWidth="1"/>
    <col min="6" max="6" width="1.42578125" style="31" customWidth="1"/>
    <col min="7" max="7" width="28.7109375" style="30" customWidth="1"/>
    <col min="8" max="8" width="14.140625" style="30" customWidth="1"/>
    <col min="9" max="260" width="9.140625" style="29" customWidth="1"/>
    <col min="261" max="261" width="22.28515625" style="29" customWidth="1"/>
    <col min="262" max="262" width="9.140625" style="29" customWidth="1"/>
    <col min="263" max="263" width="24.28515625" style="29" customWidth="1"/>
    <col min="264" max="516" width="9.140625" style="29" customWidth="1"/>
    <col min="517" max="517" width="22.28515625" style="29" customWidth="1"/>
    <col min="518" max="518" width="9.140625" style="29" customWidth="1"/>
    <col min="519" max="519" width="24.28515625" style="29" customWidth="1"/>
    <col min="520" max="772" width="9.140625" style="29" customWidth="1"/>
    <col min="773" max="773" width="22.28515625" style="29" customWidth="1"/>
    <col min="774" max="774" width="9.140625" style="29" customWidth="1"/>
    <col min="775" max="775" width="24.28515625" style="29" customWidth="1"/>
    <col min="776" max="1025" width="9.140625" style="29" customWidth="1"/>
  </cols>
  <sheetData>
    <row r="1" spans="2:8" ht="10.15" customHeight="1"/>
    <row r="2" spans="2:8" ht="25.15" customHeight="1">
      <c r="B2" s="32" t="s">
        <v>55</v>
      </c>
      <c r="C2" s="32" t="s">
        <v>56</v>
      </c>
      <c r="D2" s="32" t="s">
        <v>57</v>
      </c>
      <c r="E2" s="33" t="s">
        <v>58</v>
      </c>
      <c r="F2" s="34"/>
      <c r="G2" s="33" t="s">
        <v>59</v>
      </c>
      <c r="H2" s="34"/>
    </row>
    <row r="3" spans="2:8" ht="19.899999999999999" customHeight="1">
      <c r="B3" s="32" t="s">
        <v>55</v>
      </c>
      <c r="C3" s="32" t="s">
        <v>56</v>
      </c>
      <c r="D3" s="32" t="s">
        <v>57</v>
      </c>
      <c r="E3" s="35"/>
      <c r="F3" s="34"/>
      <c r="G3" s="36"/>
      <c r="H3" s="34"/>
    </row>
    <row r="4" spans="2:8" ht="15.6" customHeight="1">
      <c r="B4" s="37">
        <v>1</v>
      </c>
      <c r="C4" s="37" t="s">
        <v>60</v>
      </c>
      <c r="D4" s="38"/>
      <c r="E4" s="127" t="str">
        <f>'sk A'!$B$7</f>
        <v>MNK Silnice-Group Modřice</v>
      </c>
      <c r="F4" s="128" t="s">
        <v>61</v>
      </c>
      <c r="G4" s="127" t="str">
        <f>'sk A'!$B$22</f>
        <v>TJ Radomyšl B</v>
      </c>
      <c r="H4" s="141" t="s">
        <v>192</v>
      </c>
    </row>
    <row r="5" spans="2:8" ht="15.6" customHeight="1">
      <c r="B5" s="37">
        <v>2</v>
      </c>
      <c r="C5" s="37" t="s">
        <v>62</v>
      </c>
      <c r="D5" s="38"/>
      <c r="E5" s="127" t="str">
        <f>'sk B'!$B$7</f>
        <v>TJ Slavoj Český Brod A</v>
      </c>
      <c r="F5" s="128" t="s">
        <v>61</v>
      </c>
      <c r="G5" s="127" t="str">
        <f>'sk B'!$B$22</f>
        <v>SK Liapor Karlovy Vary B</v>
      </c>
      <c r="H5" s="141" t="s">
        <v>193</v>
      </c>
    </row>
    <row r="6" spans="2:8" ht="15.6" customHeight="1">
      <c r="B6" s="37">
        <v>3</v>
      </c>
      <c r="C6" s="37" t="s">
        <v>63</v>
      </c>
      <c r="D6" s="38"/>
      <c r="E6" s="127" t="s">
        <v>35</v>
      </c>
      <c r="F6" s="128" t="s">
        <v>61</v>
      </c>
      <c r="G6" s="127" t="s">
        <v>34</v>
      </c>
      <c r="H6" s="141" t="s">
        <v>193</v>
      </c>
    </row>
    <row r="7" spans="2:8" ht="15.6" customHeight="1">
      <c r="B7" s="37">
        <v>4</v>
      </c>
      <c r="C7" s="37" t="s">
        <v>64</v>
      </c>
      <c r="D7" s="38"/>
      <c r="E7" s="127" t="str">
        <f>'sk A'!$B$12</f>
        <v>TJ Spartak Čelákovice A</v>
      </c>
      <c r="F7" s="128" t="s">
        <v>61</v>
      </c>
      <c r="G7" s="127" t="s">
        <v>41</v>
      </c>
      <c r="H7" s="141" t="s">
        <v>193</v>
      </c>
    </row>
    <row r="8" spans="2:8" ht="15.6" customHeight="1">
      <c r="B8" s="37">
        <v>5</v>
      </c>
      <c r="C8" s="37" t="s">
        <v>65</v>
      </c>
      <c r="D8" s="38"/>
      <c r="E8" s="127" t="str">
        <f>'sk B'!$B$12</f>
        <v xml:space="preserve">TJ Sokol Zbečník </v>
      </c>
      <c r="F8" s="128" t="s">
        <v>61</v>
      </c>
      <c r="G8" s="127" t="str">
        <f>'sk B'!$B$17</f>
        <v>TJ Spartak Čelákovice B</v>
      </c>
      <c r="H8" s="141" t="s">
        <v>193</v>
      </c>
    </row>
    <row r="9" spans="2:8" ht="15.6" customHeight="1">
      <c r="B9" s="37">
        <v>6</v>
      </c>
      <c r="C9" s="37" t="s">
        <v>183</v>
      </c>
      <c r="D9" s="38"/>
      <c r="E9" s="127" t="s">
        <v>80</v>
      </c>
      <c r="F9" s="128" t="s">
        <v>61</v>
      </c>
      <c r="G9" s="127" t="s">
        <v>187</v>
      </c>
      <c r="H9" s="141" t="s">
        <v>194</v>
      </c>
    </row>
    <row r="10" spans="2:8" ht="15.6" customHeight="1">
      <c r="B10" s="37">
        <v>7</v>
      </c>
      <c r="C10" s="37" t="s">
        <v>66</v>
      </c>
      <c r="D10" s="38"/>
      <c r="E10" s="127" t="str">
        <f>'sk A'!$B$7</f>
        <v>MNK Silnice-Group Modřice</v>
      </c>
      <c r="F10" s="128" t="s">
        <v>61</v>
      </c>
      <c r="G10" s="127" t="s">
        <v>32</v>
      </c>
      <c r="H10" s="141" t="s">
        <v>195</v>
      </c>
    </row>
    <row r="11" spans="2:8" ht="15.6" customHeight="1">
      <c r="B11" s="37">
        <v>8</v>
      </c>
      <c r="C11" s="37" t="s">
        <v>67</v>
      </c>
      <c r="D11" s="38"/>
      <c r="E11" s="127" t="s">
        <v>37</v>
      </c>
      <c r="F11" s="128" t="s">
        <v>61</v>
      </c>
      <c r="G11" s="127" t="s">
        <v>41</v>
      </c>
      <c r="H11" s="141" t="s">
        <v>193</v>
      </c>
    </row>
    <row r="12" spans="2:8" ht="15.6" customHeight="1">
      <c r="B12" s="37">
        <v>9</v>
      </c>
      <c r="C12" s="37" t="s">
        <v>71</v>
      </c>
      <c r="D12" s="38"/>
      <c r="E12" s="127" t="s">
        <v>35</v>
      </c>
      <c r="F12" s="128"/>
      <c r="G12" s="127" t="s">
        <v>38</v>
      </c>
      <c r="H12" s="141" t="s">
        <v>193</v>
      </c>
    </row>
    <row r="13" spans="2:8" ht="15.6" customHeight="1">
      <c r="B13" s="37">
        <v>10</v>
      </c>
      <c r="C13" s="37" t="s">
        <v>188</v>
      </c>
      <c r="D13" s="38"/>
      <c r="E13" s="127" t="s">
        <v>34</v>
      </c>
      <c r="F13" s="128"/>
      <c r="G13" s="127" t="s">
        <v>187</v>
      </c>
      <c r="H13" s="141" t="s">
        <v>195</v>
      </c>
    </row>
    <row r="14" spans="2:8" ht="15.6" customHeight="1">
      <c r="B14" s="37">
        <f>B13+1</f>
        <v>11</v>
      </c>
      <c r="C14" s="37" t="s">
        <v>68</v>
      </c>
      <c r="D14" s="38"/>
      <c r="E14" s="127" t="str">
        <f>'sk B'!$B$7</f>
        <v>TJ Slavoj Český Brod A</v>
      </c>
      <c r="F14" s="128" t="s">
        <v>61</v>
      </c>
      <c r="G14" s="127" t="str">
        <f>'sk B'!$B$17</f>
        <v>TJ Spartak Čelákovice B</v>
      </c>
      <c r="H14" s="141" t="s">
        <v>194</v>
      </c>
    </row>
    <row r="15" spans="2:8" ht="15.6" customHeight="1">
      <c r="B15" s="37">
        <f t="shared" ref="B15:B29" si="0">B14+1</f>
        <v>12</v>
      </c>
      <c r="C15" s="37" t="s">
        <v>69</v>
      </c>
      <c r="D15" s="38"/>
      <c r="E15" s="127" t="str">
        <f>'sk B'!$B$12</f>
        <v xml:space="preserve">TJ Sokol Zbečník </v>
      </c>
      <c r="F15" s="128" t="s">
        <v>61</v>
      </c>
      <c r="G15" s="127" t="str">
        <f>'sk B'!$B$22</f>
        <v>SK Liapor Karlovy Vary B</v>
      </c>
      <c r="H15" s="141" t="s">
        <v>193</v>
      </c>
    </row>
    <row r="16" spans="2:8" ht="14.45" customHeight="1">
      <c r="B16" s="37">
        <f t="shared" si="0"/>
        <v>13</v>
      </c>
      <c r="C16" s="37" t="s">
        <v>70</v>
      </c>
      <c r="D16" s="38"/>
      <c r="E16" s="127" t="s">
        <v>32</v>
      </c>
      <c r="F16" s="128" t="s">
        <v>61</v>
      </c>
      <c r="G16" s="127" t="s">
        <v>29</v>
      </c>
      <c r="H16" s="141" t="s">
        <v>192</v>
      </c>
    </row>
    <row r="17" spans="2:8" ht="15.6" customHeight="1">
      <c r="B17" s="37">
        <f t="shared" si="0"/>
        <v>14</v>
      </c>
      <c r="C17" s="37" t="s">
        <v>189</v>
      </c>
      <c r="D17" s="38"/>
      <c r="E17" s="127" t="s">
        <v>38</v>
      </c>
      <c r="F17" s="128" t="s">
        <v>61</v>
      </c>
      <c r="G17" s="127" t="s">
        <v>80</v>
      </c>
      <c r="H17" s="141" t="s">
        <v>194</v>
      </c>
    </row>
    <row r="18" spans="2:8" ht="15.6" customHeight="1">
      <c r="B18" s="37">
        <f t="shared" si="0"/>
        <v>15</v>
      </c>
      <c r="C18" s="37" t="s">
        <v>73</v>
      </c>
      <c r="D18" s="38"/>
      <c r="E18" s="127" t="str">
        <f>'sk B'!$B$17</f>
        <v>TJ Spartak Čelákovice B</v>
      </c>
      <c r="F18" s="128" t="s">
        <v>61</v>
      </c>
      <c r="G18" s="127" t="str">
        <f>'sk B'!$B$22</f>
        <v>SK Liapor Karlovy Vary B</v>
      </c>
      <c r="H18" s="141" t="s">
        <v>193</v>
      </c>
    </row>
    <row r="19" spans="2:8" ht="15.6" customHeight="1">
      <c r="B19" s="37">
        <f t="shared" si="0"/>
        <v>16</v>
      </c>
      <c r="C19" s="37" t="s">
        <v>74</v>
      </c>
      <c r="D19" s="39"/>
      <c r="E19" s="127" t="s">
        <v>25</v>
      </c>
      <c r="F19" s="128" t="s">
        <v>61</v>
      </c>
      <c r="G19" s="127" t="s">
        <v>41</v>
      </c>
      <c r="H19" s="141" t="s">
        <v>193</v>
      </c>
    </row>
    <row r="20" spans="2:8" ht="14.45" customHeight="1">
      <c r="B20" s="37">
        <f t="shared" si="0"/>
        <v>17</v>
      </c>
      <c r="C20" s="37" t="s">
        <v>75</v>
      </c>
      <c r="D20" s="38"/>
      <c r="E20" s="127" t="s">
        <v>29</v>
      </c>
      <c r="F20" s="128" t="s">
        <v>61</v>
      </c>
      <c r="G20" s="127" t="s">
        <v>37</v>
      </c>
      <c r="H20" s="141" t="s">
        <v>195</v>
      </c>
    </row>
    <row r="21" spans="2:8" ht="14.45" customHeight="1">
      <c r="B21" s="37">
        <f t="shared" si="0"/>
        <v>18</v>
      </c>
      <c r="C21" s="37" t="s">
        <v>190</v>
      </c>
      <c r="D21" s="38"/>
      <c r="E21" s="127" t="s">
        <v>35</v>
      </c>
      <c r="F21" s="128" t="s">
        <v>61</v>
      </c>
      <c r="G21" s="127" t="s">
        <v>187</v>
      </c>
      <c r="H21" s="141" t="s">
        <v>192</v>
      </c>
    </row>
    <row r="22" spans="2:8" ht="14.45" customHeight="1">
      <c r="B22" s="37">
        <f t="shared" si="0"/>
        <v>19</v>
      </c>
      <c r="C22" s="37" t="s">
        <v>72</v>
      </c>
      <c r="D22" s="38"/>
      <c r="E22" s="127" t="s">
        <v>80</v>
      </c>
      <c r="F22" s="128"/>
      <c r="G22" s="127" t="s">
        <v>34</v>
      </c>
      <c r="H22" s="141" t="s">
        <v>193</v>
      </c>
    </row>
    <row r="23" spans="2:8" ht="14.45" customHeight="1">
      <c r="B23" s="37">
        <f t="shared" si="0"/>
        <v>20</v>
      </c>
      <c r="C23" s="37" t="s">
        <v>77</v>
      </c>
      <c r="D23" s="38"/>
      <c r="E23" s="127" t="s">
        <v>32</v>
      </c>
      <c r="F23" s="128" t="s">
        <v>61</v>
      </c>
      <c r="G23" s="127" t="s">
        <v>41</v>
      </c>
      <c r="H23" s="141" t="s">
        <v>193</v>
      </c>
    </row>
    <row r="24" spans="2:8" ht="14.45" customHeight="1">
      <c r="B24" s="37">
        <f t="shared" si="0"/>
        <v>21</v>
      </c>
      <c r="C24" s="37" t="s">
        <v>191</v>
      </c>
      <c r="D24" s="38"/>
      <c r="E24" s="127" t="s">
        <v>38</v>
      </c>
      <c r="F24" s="128"/>
      <c r="G24" s="127" t="s">
        <v>187</v>
      </c>
      <c r="H24" s="141" t="s">
        <v>194</v>
      </c>
    </row>
    <row r="25" spans="2:8" ht="14.45" customHeight="1">
      <c r="B25" s="37">
        <f t="shared" si="0"/>
        <v>22</v>
      </c>
      <c r="C25" s="40" t="s">
        <v>78</v>
      </c>
      <c r="D25" s="39"/>
      <c r="E25" s="127" t="s">
        <v>27</v>
      </c>
      <c r="F25" s="128" t="s">
        <v>61</v>
      </c>
      <c r="G25" s="127" t="s">
        <v>21</v>
      </c>
      <c r="H25" s="141" t="s">
        <v>194</v>
      </c>
    </row>
    <row r="26" spans="2:8" ht="14.45" customHeight="1">
      <c r="B26" s="37">
        <f t="shared" si="0"/>
        <v>23</v>
      </c>
      <c r="C26" s="40" t="s">
        <v>76</v>
      </c>
      <c r="D26" s="39"/>
      <c r="E26" s="127" t="s">
        <v>38</v>
      </c>
      <c r="F26" s="128" t="s">
        <v>61</v>
      </c>
      <c r="G26" s="127" t="s">
        <v>34</v>
      </c>
      <c r="H26" s="141" t="s">
        <v>193</v>
      </c>
    </row>
    <row r="27" spans="2:8" ht="15.6" customHeight="1">
      <c r="B27" s="37">
        <f t="shared" si="0"/>
        <v>24</v>
      </c>
      <c r="C27" s="40" t="s">
        <v>81</v>
      </c>
      <c r="D27" s="39"/>
      <c r="E27" s="127" t="s">
        <v>32</v>
      </c>
      <c r="F27" s="128" t="s">
        <v>61</v>
      </c>
      <c r="G27" s="127" t="s">
        <v>37</v>
      </c>
      <c r="H27" s="141" t="s">
        <v>194</v>
      </c>
    </row>
    <row r="28" spans="2:8" ht="15.6" customHeight="1">
      <c r="B28" s="37">
        <f t="shared" si="0"/>
        <v>25</v>
      </c>
      <c r="C28" s="37" t="s">
        <v>82</v>
      </c>
      <c r="D28" s="38"/>
      <c r="E28" s="127" t="str">
        <f>'sk A'!$B$7</f>
        <v>MNK Silnice-Group Modřice</v>
      </c>
      <c r="F28" s="128" t="s">
        <v>61</v>
      </c>
      <c r="G28" s="127" t="str">
        <f>'sk A'!$B$12</f>
        <v>TJ Spartak Čelákovice A</v>
      </c>
      <c r="H28" s="141" t="s">
        <v>193</v>
      </c>
    </row>
    <row r="29" spans="2:8" ht="15.6" customHeight="1">
      <c r="B29" s="37">
        <f t="shared" si="0"/>
        <v>26</v>
      </c>
      <c r="C29" s="37" t="s">
        <v>79</v>
      </c>
      <c r="D29" s="38"/>
      <c r="E29" s="127" t="s">
        <v>35</v>
      </c>
      <c r="F29" s="128"/>
      <c r="G29" s="127" t="s">
        <v>80</v>
      </c>
      <c r="H29" s="141" t="s">
        <v>193</v>
      </c>
    </row>
    <row r="30" spans="2:8" ht="15.6" customHeight="1">
      <c r="H30" s="41"/>
    </row>
    <row r="31" spans="2:8" ht="15.6" customHeight="1">
      <c r="B31" s="221" t="s">
        <v>83</v>
      </c>
      <c r="C31" s="221"/>
      <c r="D31" s="221"/>
      <c r="E31" s="221"/>
      <c r="F31" s="221"/>
      <c r="G31" s="221"/>
      <c r="H31" s="42"/>
    </row>
    <row r="32" spans="2:8" ht="15.6" customHeight="1">
      <c r="B32" s="37">
        <v>27</v>
      </c>
      <c r="C32" s="222" t="s">
        <v>84</v>
      </c>
      <c r="D32" s="222"/>
      <c r="E32" s="43" t="s">
        <v>200</v>
      </c>
      <c r="F32" s="44" t="s">
        <v>61</v>
      </c>
      <c r="G32" s="45" t="s">
        <v>196</v>
      </c>
      <c r="H32" s="141" t="s">
        <v>195</v>
      </c>
    </row>
    <row r="33" spans="2:8" ht="15.6" customHeight="1">
      <c r="B33" s="37">
        <f t="shared" ref="B33:B47" si="1">B32+1</f>
        <v>28</v>
      </c>
      <c r="C33" s="222" t="s">
        <v>85</v>
      </c>
      <c r="D33" s="222"/>
      <c r="E33" s="43" t="s">
        <v>202</v>
      </c>
      <c r="F33" s="44" t="s">
        <v>61</v>
      </c>
      <c r="G33" s="45" t="s">
        <v>198</v>
      </c>
      <c r="H33" s="141" t="s">
        <v>193</v>
      </c>
    </row>
    <row r="34" spans="2:8" ht="15.6" customHeight="1">
      <c r="B34" s="37">
        <f t="shared" si="1"/>
        <v>29</v>
      </c>
      <c r="C34" s="222" t="s">
        <v>86</v>
      </c>
      <c r="D34" s="222"/>
      <c r="E34" s="43" t="s">
        <v>197</v>
      </c>
      <c r="F34" s="44" t="s">
        <v>61</v>
      </c>
      <c r="G34" s="45" t="s">
        <v>203</v>
      </c>
      <c r="H34" s="141" t="s">
        <v>193</v>
      </c>
    </row>
    <row r="35" spans="2:8" ht="15.6" customHeight="1">
      <c r="B35" s="37">
        <f t="shared" si="1"/>
        <v>30</v>
      </c>
      <c r="C35" s="222" t="s">
        <v>87</v>
      </c>
      <c r="D35" s="222"/>
      <c r="E35" s="43" t="s">
        <v>199</v>
      </c>
      <c r="F35" s="44" t="s">
        <v>61</v>
      </c>
      <c r="G35" s="45" t="s">
        <v>201</v>
      </c>
      <c r="H35" s="141" t="s">
        <v>193</v>
      </c>
    </row>
    <row r="36" spans="2:8" ht="15.6" customHeight="1">
      <c r="B36" s="37">
        <f t="shared" si="1"/>
        <v>31</v>
      </c>
      <c r="C36" s="222" t="s">
        <v>88</v>
      </c>
      <c r="D36" s="222"/>
      <c r="E36" s="43" t="s">
        <v>200</v>
      </c>
      <c r="F36" s="44" t="s">
        <v>61</v>
      </c>
      <c r="G36" s="45" t="s">
        <v>203</v>
      </c>
      <c r="H36" s="141" t="s">
        <v>195</v>
      </c>
    </row>
    <row r="37" spans="2:8" ht="15.6" customHeight="1">
      <c r="B37" s="37">
        <f t="shared" si="1"/>
        <v>32</v>
      </c>
      <c r="C37" s="222" t="s">
        <v>89</v>
      </c>
      <c r="D37" s="222"/>
      <c r="E37" s="43" t="s">
        <v>202</v>
      </c>
      <c r="F37" s="44" t="s">
        <v>61</v>
      </c>
      <c r="G37" s="45" t="s">
        <v>201</v>
      </c>
      <c r="H37" s="141" t="s">
        <v>195</v>
      </c>
    </row>
    <row r="38" spans="2:8" ht="15.6" customHeight="1">
      <c r="B38" s="37">
        <f t="shared" si="1"/>
        <v>33</v>
      </c>
      <c r="C38" s="222" t="s">
        <v>90</v>
      </c>
      <c r="D38" s="222"/>
      <c r="E38" s="43" t="s">
        <v>197</v>
      </c>
      <c r="F38" s="44" t="s">
        <v>61</v>
      </c>
      <c r="G38" s="45" t="s">
        <v>196</v>
      </c>
      <c r="H38" s="141" t="s">
        <v>195</v>
      </c>
    </row>
    <row r="39" spans="2:8" ht="15.6" customHeight="1">
      <c r="B39" s="37">
        <f t="shared" si="1"/>
        <v>34</v>
      </c>
      <c r="C39" s="222" t="s">
        <v>91</v>
      </c>
      <c r="D39" s="222"/>
      <c r="E39" s="43" t="s">
        <v>199</v>
      </c>
      <c r="F39" s="44" t="s">
        <v>61</v>
      </c>
      <c r="G39" s="45" t="s">
        <v>198</v>
      </c>
      <c r="H39" s="141" t="s">
        <v>195</v>
      </c>
    </row>
    <row r="40" spans="2:8" ht="14.45" customHeight="1">
      <c r="B40" s="37">
        <f t="shared" si="1"/>
        <v>35</v>
      </c>
      <c r="C40" s="222" t="s">
        <v>92</v>
      </c>
      <c r="D40" s="222"/>
      <c r="E40" s="43" t="s">
        <v>203</v>
      </c>
      <c r="F40" s="44" t="s">
        <v>61</v>
      </c>
      <c r="G40" s="45" t="s">
        <v>196</v>
      </c>
      <c r="H40" s="141" t="s">
        <v>195</v>
      </c>
    </row>
    <row r="41" spans="2:8" ht="15.6" customHeight="1">
      <c r="B41" s="37">
        <f t="shared" si="1"/>
        <v>36</v>
      </c>
      <c r="C41" s="222" t="s">
        <v>93</v>
      </c>
      <c r="D41" s="222"/>
      <c r="E41" s="155" t="s">
        <v>201</v>
      </c>
      <c r="F41" s="44" t="s">
        <v>61</v>
      </c>
      <c r="G41" s="45" t="s">
        <v>198</v>
      </c>
      <c r="H41" s="141" t="s">
        <v>195</v>
      </c>
    </row>
    <row r="42" spans="2:8" ht="15.6" customHeight="1">
      <c r="B42" s="37">
        <f t="shared" si="1"/>
        <v>37</v>
      </c>
      <c r="C42" s="222" t="s">
        <v>94</v>
      </c>
      <c r="D42" s="222"/>
      <c r="E42" s="43" t="s">
        <v>197</v>
      </c>
      <c r="F42" s="44" t="s">
        <v>61</v>
      </c>
      <c r="G42" s="45" t="s">
        <v>200</v>
      </c>
      <c r="H42" s="141" t="s">
        <v>193</v>
      </c>
    </row>
    <row r="43" spans="2:8" ht="15.6" customHeight="1">
      <c r="B43" s="37">
        <f t="shared" si="1"/>
        <v>38</v>
      </c>
      <c r="C43" s="222" t="s">
        <v>95</v>
      </c>
      <c r="D43" s="222"/>
      <c r="E43" s="43" t="s">
        <v>199</v>
      </c>
      <c r="F43" s="44" t="s">
        <v>61</v>
      </c>
      <c r="G43" s="45" t="s">
        <v>202</v>
      </c>
      <c r="H43" s="141" t="s">
        <v>195</v>
      </c>
    </row>
    <row r="44" spans="2:8" ht="15.6" customHeight="1">
      <c r="B44" s="37">
        <f t="shared" si="1"/>
        <v>39</v>
      </c>
      <c r="C44" s="222" t="s">
        <v>96</v>
      </c>
      <c r="D44" s="222"/>
      <c r="E44" s="43" t="s">
        <v>196</v>
      </c>
      <c r="F44" s="44" t="s">
        <v>61</v>
      </c>
      <c r="G44" s="45" t="s">
        <v>198</v>
      </c>
      <c r="H44" s="141" t="s">
        <v>194</v>
      </c>
    </row>
    <row r="45" spans="2:8" ht="15.6" customHeight="1">
      <c r="B45" s="37">
        <f t="shared" si="1"/>
        <v>40</v>
      </c>
      <c r="C45" s="222" t="s">
        <v>97</v>
      </c>
      <c r="D45" s="222"/>
      <c r="E45" s="43" t="s">
        <v>197</v>
      </c>
      <c r="F45" s="44" t="s">
        <v>61</v>
      </c>
      <c r="G45" s="45" t="s">
        <v>202</v>
      </c>
      <c r="H45" s="141" t="s">
        <v>195</v>
      </c>
    </row>
    <row r="46" spans="2:8" ht="14.45" customHeight="1">
      <c r="B46" s="37">
        <f t="shared" si="1"/>
        <v>41</v>
      </c>
      <c r="C46" s="222" t="s">
        <v>98</v>
      </c>
      <c r="D46" s="222"/>
      <c r="E46" s="43" t="s">
        <v>198</v>
      </c>
      <c r="F46" s="44" t="s">
        <v>61</v>
      </c>
      <c r="G46" s="45" t="s">
        <v>205</v>
      </c>
      <c r="H46" s="141" t="s">
        <v>195</v>
      </c>
    </row>
    <row r="47" spans="2:8" ht="14.45" customHeight="1">
      <c r="B47" s="37">
        <f t="shared" si="1"/>
        <v>42</v>
      </c>
      <c r="C47" s="222" t="s">
        <v>99</v>
      </c>
      <c r="D47" s="222"/>
      <c r="E47" s="43" t="s">
        <v>196</v>
      </c>
      <c r="F47" s="44" t="s">
        <v>61</v>
      </c>
      <c r="G47" s="45" t="s">
        <v>202</v>
      </c>
      <c r="H47" s="141" t="s">
        <v>195</v>
      </c>
    </row>
    <row r="48" spans="2:8" ht="14.45" customHeight="1"/>
    <row r="49" ht="14.45" customHeight="1"/>
    <row r="50" ht="14.45" customHeight="1"/>
    <row r="51" ht="14.45" customHeight="1"/>
    <row r="52" ht="14.45" customHeight="1"/>
    <row r="53" ht="14.45" customHeight="1"/>
    <row r="54" ht="14.45" customHeight="1"/>
    <row r="55" ht="14.45" customHeight="1"/>
    <row r="56" ht="14.45" customHeight="1"/>
    <row r="57" ht="14.45" customHeight="1"/>
    <row r="58" ht="14.45" customHeight="1"/>
    <row r="59" ht="14.45" customHeight="1"/>
    <row r="60" ht="14.45" customHeight="1"/>
    <row r="61" ht="22.9" customHeight="1"/>
    <row r="62" ht="14.45" customHeight="1"/>
    <row r="63" ht="14.45" customHeight="1"/>
    <row r="64" ht="14.45" customHeight="1"/>
    <row r="65" ht="14.45" customHeight="1"/>
    <row r="66" ht="14.45" customHeight="1"/>
    <row r="67" ht="14.45" customHeight="1"/>
    <row r="68" ht="14.45" customHeight="1"/>
    <row r="69" ht="14.45" customHeight="1"/>
    <row r="70" ht="16.149999999999999" customHeight="1"/>
    <row r="71" ht="16.149999999999999" customHeight="1"/>
    <row r="72" ht="16.149999999999999" customHeight="1"/>
    <row r="73" ht="16.149999999999999" customHeight="1"/>
    <row r="74" ht="16.149999999999999" customHeight="1"/>
    <row r="75" ht="16.149999999999999" customHeight="1"/>
    <row r="76" ht="16.149999999999999" customHeight="1"/>
    <row r="77" ht="16.149999999999999" customHeight="1"/>
  </sheetData>
  <mergeCells count="17">
    <mergeCell ref="C46:D46"/>
    <mergeCell ref="C47:D47"/>
    <mergeCell ref="C40:D40"/>
    <mergeCell ref="C41:D41"/>
    <mergeCell ref="C42:D42"/>
    <mergeCell ref="C43:D43"/>
    <mergeCell ref="C44:D44"/>
    <mergeCell ref="C36:D36"/>
    <mergeCell ref="C37:D37"/>
    <mergeCell ref="C38:D38"/>
    <mergeCell ref="C39:D39"/>
    <mergeCell ref="C45:D45"/>
    <mergeCell ref="B31:G31"/>
    <mergeCell ref="C32:D32"/>
    <mergeCell ref="C33:D33"/>
    <mergeCell ref="C34:D34"/>
    <mergeCell ref="C35:D35"/>
  </mergeCells>
  <pageMargins left="0.118055555555556" right="0.31527777777777799" top="0.59027777777777801" bottom="0.39374999999999999" header="0.51180555555555496" footer="0.51180555555555496"/>
  <pageSetup paperSize="9" scale="93" firstPageNumber="0" fitToHeight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J35"/>
  <sheetViews>
    <sheetView showGridLines="0" tabSelected="1" topLeftCell="A13" zoomScaleNormal="100" workbookViewId="0">
      <selection activeCell="E19" sqref="E19"/>
    </sheetView>
  </sheetViews>
  <sheetFormatPr defaultRowHeight="15"/>
  <cols>
    <col min="1" max="1" width="2.5703125" customWidth="1"/>
    <col min="2" max="2" width="1.85546875" customWidth="1"/>
    <col min="3" max="3" width="32.42578125" customWidth="1"/>
    <col min="4" max="4" width="28" customWidth="1"/>
    <col min="5" max="5" width="24" customWidth="1"/>
    <col min="6" max="256" width="9.140625" customWidth="1"/>
    <col min="257" max="257" width="28.42578125" customWidth="1"/>
    <col min="258" max="258" width="33.140625" customWidth="1"/>
    <col min="259" max="259" width="32.42578125" customWidth="1"/>
    <col min="260" max="260" width="28" customWidth="1"/>
    <col min="261" max="512" width="9.140625" customWidth="1"/>
    <col min="513" max="513" width="28.42578125" customWidth="1"/>
    <col min="514" max="514" width="33.140625" customWidth="1"/>
    <col min="515" max="515" width="32.42578125" customWidth="1"/>
    <col min="516" max="516" width="28" customWidth="1"/>
    <col min="517" max="768" width="9.140625" customWidth="1"/>
    <col min="769" max="769" width="28.42578125" customWidth="1"/>
    <col min="770" max="770" width="33.140625" customWidth="1"/>
    <col min="771" max="771" width="32.42578125" customWidth="1"/>
    <col min="772" max="772" width="28" customWidth="1"/>
    <col min="773" max="1025" width="9.140625" customWidth="1"/>
  </cols>
  <sheetData>
    <row r="1" spans="1:5">
      <c r="A1" s="46"/>
      <c r="B1" s="46"/>
      <c r="C1" s="46" t="s">
        <v>100</v>
      </c>
      <c r="D1" s="47" t="s">
        <v>101</v>
      </c>
      <c r="E1" s="47" t="s">
        <v>102</v>
      </c>
    </row>
    <row r="2" spans="1:5">
      <c r="A2" s="28"/>
    </row>
    <row r="3" spans="1:5" ht="18.75" customHeight="1">
      <c r="A3" s="28"/>
    </row>
    <row r="4" spans="1:5" ht="18.75" customHeight="1">
      <c r="A4" s="48"/>
      <c r="C4" s="49"/>
      <c r="D4" s="50"/>
      <c r="E4" s="51"/>
    </row>
    <row r="5" spans="1:5" ht="18.75" customHeight="1">
      <c r="A5" s="28"/>
      <c r="C5" s="49"/>
      <c r="D5" s="52"/>
      <c r="E5" s="51"/>
    </row>
    <row r="6" spans="1:5" ht="18.75" customHeight="1">
      <c r="A6" s="28"/>
      <c r="C6" s="53" t="s">
        <v>196</v>
      </c>
      <c r="D6" s="52"/>
      <c r="E6" s="51"/>
    </row>
    <row r="7" spans="1:5" ht="18.75" customHeight="1">
      <c r="A7" s="28"/>
      <c r="C7" s="54"/>
      <c r="D7" s="55"/>
      <c r="E7" s="51"/>
    </row>
    <row r="8" spans="1:5" ht="18.75" customHeight="1">
      <c r="C8" s="54"/>
      <c r="D8" s="55"/>
      <c r="E8" s="51"/>
    </row>
    <row r="9" spans="1:5" ht="18.75" customHeight="1">
      <c r="C9" s="54"/>
      <c r="D9" s="55"/>
      <c r="E9" s="51"/>
    </row>
    <row r="10" spans="1:5" ht="18.75" customHeight="1">
      <c r="C10" s="54"/>
      <c r="D10" s="53" t="s">
        <v>196</v>
      </c>
      <c r="E10" s="56"/>
    </row>
    <row r="11" spans="1:5" ht="18.75" customHeight="1">
      <c r="C11" s="54"/>
      <c r="D11" s="57" t="s">
        <v>206</v>
      </c>
      <c r="E11" s="58"/>
    </row>
    <row r="12" spans="1:5" ht="18.75" customHeight="1">
      <c r="C12" s="54"/>
      <c r="D12" s="59"/>
      <c r="E12" s="58"/>
    </row>
    <row r="13" spans="1:5" ht="18.75" customHeight="1">
      <c r="C13" s="54"/>
      <c r="D13" s="59"/>
      <c r="E13" s="58"/>
    </row>
    <row r="14" spans="1:5" ht="18.75" customHeight="1">
      <c r="C14" s="60" t="s">
        <v>198</v>
      </c>
      <c r="D14" s="59"/>
      <c r="E14" s="58"/>
    </row>
    <row r="15" spans="1:5" ht="18.75" customHeight="1">
      <c r="C15" s="49"/>
      <c r="D15" s="59"/>
      <c r="E15" s="58"/>
    </row>
    <row r="16" spans="1:5" ht="18.75" customHeight="1">
      <c r="C16" s="49"/>
      <c r="D16" s="59"/>
      <c r="E16" s="58"/>
    </row>
    <row r="17" spans="1:10" ht="18.75" customHeight="1">
      <c r="A17" s="28"/>
      <c r="C17" s="61"/>
      <c r="D17" s="59"/>
      <c r="E17" s="58"/>
    </row>
    <row r="18" spans="1:10" ht="18.75" customHeight="1" thickBot="1">
      <c r="A18" s="28"/>
      <c r="C18" s="61"/>
      <c r="D18" s="62"/>
      <c r="E18" s="63" t="s">
        <v>208</v>
      </c>
    </row>
    <row r="19" spans="1:10" ht="18.75" customHeight="1">
      <c r="A19" s="28"/>
      <c r="C19" s="49"/>
      <c r="D19" s="50"/>
      <c r="E19" s="157" t="s">
        <v>209</v>
      </c>
    </row>
    <row r="20" spans="1:10" ht="18.75" customHeight="1">
      <c r="C20" s="49"/>
      <c r="D20" s="50"/>
      <c r="E20" s="63"/>
    </row>
    <row r="21" spans="1:10" ht="18.75" customHeight="1">
      <c r="C21" s="49"/>
      <c r="D21" s="52"/>
      <c r="E21" s="63"/>
    </row>
    <row r="22" spans="1:10" ht="18.75" customHeight="1">
      <c r="C22" s="53" t="s">
        <v>197</v>
      </c>
      <c r="D22" s="52"/>
      <c r="E22" s="63"/>
    </row>
    <row r="23" spans="1:10" ht="18.75" customHeight="1">
      <c r="C23" s="54"/>
      <c r="D23" s="55"/>
      <c r="E23" s="63"/>
    </row>
    <row r="24" spans="1:10" ht="18.75" customHeight="1">
      <c r="C24" s="54"/>
      <c r="D24" s="55"/>
      <c r="E24" s="63"/>
    </row>
    <row r="25" spans="1:10" ht="18.75" customHeight="1">
      <c r="C25" s="54"/>
      <c r="D25" s="55"/>
      <c r="E25" s="63"/>
    </row>
    <row r="26" spans="1:10" ht="18.75" customHeight="1">
      <c r="C26" s="62"/>
      <c r="D26" s="53" t="s">
        <v>202</v>
      </c>
      <c r="E26" s="58"/>
    </row>
    <row r="27" spans="1:10" ht="18.75" customHeight="1">
      <c r="C27" s="54"/>
      <c r="D27" s="156" t="s">
        <v>204</v>
      </c>
      <c r="E27" s="59"/>
      <c r="J27" s="28"/>
    </row>
    <row r="28" spans="1:10" ht="18.75" customHeight="1">
      <c r="C28" s="54"/>
      <c r="D28" s="59"/>
      <c r="E28" s="59"/>
    </row>
    <row r="29" spans="1:10" ht="18.75" customHeight="1">
      <c r="C29" s="54"/>
      <c r="D29" s="59"/>
      <c r="E29" s="59"/>
    </row>
    <row r="30" spans="1:10" ht="18.75" customHeight="1">
      <c r="C30" s="60" t="s">
        <v>202</v>
      </c>
      <c r="D30" s="64"/>
      <c r="E30" s="59"/>
    </row>
    <row r="31" spans="1:10" ht="18.75" customHeight="1">
      <c r="C31" s="49"/>
      <c r="D31" s="65" t="s">
        <v>198</v>
      </c>
      <c r="E31" s="56"/>
    </row>
    <row r="32" spans="1:10" ht="18.75" customHeight="1">
      <c r="C32" s="49"/>
      <c r="D32" s="66"/>
      <c r="E32" s="56"/>
    </row>
    <row r="33" spans="1:5" ht="18.75" customHeight="1" thickBot="1">
      <c r="C33" s="67"/>
      <c r="D33" s="68"/>
      <c r="E33" s="69" t="s">
        <v>205</v>
      </c>
    </row>
    <row r="34" spans="1:5" ht="18.75" customHeight="1">
      <c r="A34" s="28"/>
      <c r="B34" s="70"/>
      <c r="C34" s="49"/>
      <c r="D34" s="71"/>
      <c r="E34" s="156" t="s">
        <v>207</v>
      </c>
    </row>
    <row r="35" spans="1:5" ht="24" customHeight="1" thickBot="1">
      <c r="D35" s="72" t="s">
        <v>205</v>
      </c>
    </row>
  </sheetData>
  <pageMargins left="0.7" right="0.7" top="0.78749999999999998" bottom="0.78749999999999998" header="0.51180555555555496" footer="0.51180555555555496"/>
  <pageSetup paperSize="9" scal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8</vt:i4>
      </vt:variant>
    </vt:vector>
  </HeadingPairs>
  <TitlesOfParts>
    <vt:vector size="18" baseType="lpstr">
      <vt:lpstr>Přihlášky</vt:lpstr>
      <vt:lpstr>Prezence 31.3.2019</vt:lpstr>
      <vt:lpstr>sk A</vt:lpstr>
      <vt:lpstr>sk B</vt:lpstr>
      <vt:lpstr>sk C</vt:lpstr>
      <vt:lpstr>sk D</vt:lpstr>
      <vt:lpstr>SK E</vt:lpstr>
      <vt:lpstr>Rozpis zápasů Karlovy Vary</vt:lpstr>
      <vt:lpstr>KO</vt:lpstr>
      <vt:lpstr>Zápisy</vt:lpstr>
      <vt:lpstr>'Rozpis zápasů Karlovy Vary'!_FiltrDatabaze</vt:lpstr>
      <vt:lpstr>'Prezence 31.3.2019'!Oblast_tisku</vt:lpstr>
      <vt:lpstr>'sk A'!Oblast_tisku</vt:lpstr>
      <vt:lpstr>'sk B'!Oblast_tisku</vt:lpstr>
      <vt:lpstr>'sk C'!Oblast_tisku</vt:lpstr>
      <vt:lpstr>'sk D'!Oblast_tisku</vt:lpstr>
      <vt:lpstr>'SK E'!Oblast_tisku</vt:lpstr>
      <vt:lpstr>Zápisy!Oblast_tisku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DAVID_L</dc:creator>
  <dc:description/>
  <cp:lastModifiedBy>User</cp:lastModifiedBy>
  <cp:revision>4</cp:revision>
  <cp:lastPrinted>2019-03-31T16:08:46Z</cp:lastPrinted>
  <dcterms:created xsi:type="dcterms:W3CDTF">2014-08-25T11:10:33Z</dcterms:created>
  <dcterms:modified xsi:type="dcterms:W3CDTF">2019-03-31T16:09:29Z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