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k Libal\Desktop\"/>
    </mc:Choice>
  </mc:AlternateContent>
  <xr:revisionPtr revIDLastSave="0" documentId="13_ncr:1_{22A9A357-BBE5-41C3-9E73-1B089F1EC066}" xr6:coauthVersionLast="36" xr6:coauthVersionMax="36" xr10:uidLastSave="{00000000-0000-0000-0000-000000000000}"/>
  <bookViews>
    <workbookView xWindow="0" yWindow="0" windowWidth="23040" windowHeight="9060" tabRatio="935" xr2:uid="{00000000-000D-0000-FFFF-FFFF00000000}"/>
  </bookViews>
  <sheets>
    <sheet name="Přihlášky D2" sheetId="48" r:id="rId1"/>
    <sheet name="Prezence 30.11." sheetId="24" r:id="rId2"/>
    <sheet name="sk A" sheetId="9" r:id="rId3"/>
    <sheet name="A - výsledky" sheetId="18" r:id="rId4"/>
    <sheet name="sk B" sheetId="7" r:id="rId5"/>
    <sheet name="B - výsledky" sheetId="16" r:id="rId6"/>
    <sheet name="sk C" sheetId="8" r:id="rId7"/>
    <sheet name="C - výsledky" sheetId="17" r:id="rId8"/>
    <sheet name="sk D " sheetId="5" r:id="rId9"/>
    <sheet name="D - výsledky" sheetId="15" r:id="rId10"/>
    <sheet name="sk E" sheetId="28" r:id="rId11"/>
    <sheet name="E - výsledky" sheetId="29" r:id="rId12"/>
    <sheet name="sk F" sheetId="30" r:id="rId13"/>
    <sheet name="F - výsledky" sheetId="31" r:id="rId14"/>
    <sheet name="sk G" sheetId="33" r:id="rId15"/>
    <sheet name="G - výsledky" sheetId="34" r:id="rId16"/>
    <sheet name="sk H" sheetId="35" r:id="rId17"/>
    <sheet name="H - výsledky" sheetId="36" r:id="rId18"/>
    <sheet name="Zápasy" sheetId="20" r:id="rId19"/>
    <sheet name="KO " sheetId="21" r:id="rId20"/>
    <sheet name="Zápisy" sheetId="25" r:id="rId21"/>
  </sheets>
  <externalReferences>
    <externalReference r:id="rId22"/>
  </externalReferences>
  <definedNames>
    <definedName name="_xlnm._FilterDatabase" localSheetId="18" hidden="1">Zápasy!$B$3:$H$27</definedName>
    <definedName name="contacted">[1]Pomucky!$C$2:$C$3</definedName>
    <definedName name="_xlnm.Print_Area" localSheetId="3">'A - výsledky'!$A$2:$R$30</definedName>
    <definedName name="_xlnm.Print_Area" localSheetId="5">'B - výsledky'!$A$2:$R$30</definedName>
    <definedName name="_xlnm.Print_Area" localSheetId="7">'C - výsledky'!$A$2:$R$30</definedName>
    <definedName name="_xlnm.Print_Area" localSheetId="9">'D - výsledky'!$A$2:$R$30</definedName>
    <definedName name="_xlnm.Print_Area" localSheetId="11">'E - výsledky'!$A$2:$R$30</definedName>
    <definedName name="_xlnm.Print_Area" localSheetId="13">'F - výsledky'!$A$2:$R$30</definedName>
    <definedName name="_xlnm.Print_Area" localSheetId="15">'G - výsledky'!$A$2:$R$30</definedName>
    <definedName name="_xlnm.Print_Area" localSheetId="17">'H - výsledky'!$A$2:$R$30</definedName>
    <definedName name="_xlnm.Print_Area" localSheetId="19">'KO '!$A$1:$F$35</definedName>
    <definedName name="_xlnm.Print_Area" localSheetId="1">'Prezence 30.11.'!$A$1:$S$34</definedName>
    <definedName name="_xlnm.Print_Area" localSheetId="2">'sk A'!$A$2:$R$22</definedName>
    <definedName name="_xlnm.Print_Area" localSheetId="4">'sk B'!$A$2:$R$22</definedName>
    <definedName name="_xlnm.Print_Area" localSheetId="6">'sk C'!$A$2:$R$36</definedName>
    <definedName name="_xlnm.Print_Area" localSheetId="8">'sk D '!$A$2:$R$22</definedName>
    <definedName name="_xlnm.Print_Area" localSheetId="10">'sk E'!$A$2:$R$22</definedName>
    <definedName name="_xlnm.Print_Area" localSheetId="12">'sk F'!$A$2:$R$22</definedName>
    <definedName name="_xlnm.Print_Area" localSheetId="14">'sk G'!$A$2:$R$22</definedName>
    <definedName name="_xlnm.Print_Area" localSheetId="16">'sk H'!$A$2:$R$22</definedName>
    <definedName name="_xlnm.Print_Area" localSheetId="18">Zápasy!$B$2:$I$28</definedName>
    <definedName name="_xlnm.Print_Area" localSheetId="20">Zápisy!$A$2:$S$38</definedName>
    <definedName name="Ucast">[1]Pomucky!$A$2:$A$3</definedName>
    <definedName name="volba" localSheetId="1">#REF!</definedName>
    <definedName name="volba" localSheetId="20">#REF!</definedName>
    <definedName name="volba">#REF!</definedName>
  </definedNames>
  <calcPr calcId="191029"/>
</workbook>
</file>

<file path=xl/calcChain.xml><?xml version="1.0" encoding="utf-8"?>
<calcChain xmlns="http://schemas.openxmlformats.org/spreadsheetml/2006/main">
  <c r="D15" i="48" l="1"/>
  <c r="C15" i="48"/>
  <c r="B25" i="16" l="1"/>
  <c r="B27" i="16"/>
  <c r="F13" i="20" s="1"/>
  <c r="O17" i="16"/>
  <c r="Q15" i="16"/>
  <c r="O11" i="16" l="1"/>
  <c r="Q13" i="16"/>
  <c r="B29" i="16"/>
  <c r="F21" i="20" s="1"/>
  <c r="E25" i="16"/>
  <c r="O7" i="16"/>
  <c r="Q11" i="16"/>
  <c r="O13" i="16"/>
  <c r="Q17" i="16"/>
  <c r="E27" i="16"/>
  <c r="H13" i="20" s="1"/>
  <c r="E29" i="16"/>
  <c r="H21" i="20" s="1"/>
  <c r="O15" i="16"/>
  <c r="O9" i="16"/>
  <c r="Q9" i="16"/>
  <c r="Q7" i="16"/>
  <c r="B25" i="36"/>
  <c r="B25" i="34"/>
  <c r="B25" i="31"/>
  <c r="B25" i="29"/>
  <c r="B25" i="18"/>
  <c r="F4" i="20" s="1"/>
  <c r="B25" i="17"/>
  <c r="B25" i="25" l="1"/>
  <c r="B6" i="25"/>
  <c r="C21" i="20" l="1"/>
  <c r="C20" i="20"/>
  <c r="C13" i="20"/>
  <c r="C12" i="20"/>
  <c r="C4" i="8" l="1"/>
  <c r="E25" i="36"/>
  <c r="E25" i="34"/>
  <c r="E25" i="31"/>
  <c r="E25" i="29"/>
  <c r="E25" i="18"/>
  <c r="H4" i="20" s="1"/>
  <c r="E29" i="17"/>
  <c r="H22" i="20" s="1"/>
  <c r="B29" i="17" l="1"/>
  <c r="F22" i="20" s="1"/>
  <c r="E25" i="17"/>
  <c r="E27" i="18"/>
  <c r="H12" i="20" s="1"/>
  <c r="E27" i="31"/>
  <c r="H17" i="20" s="1"/>
  <c r="H8" i="20"/>
  <c r="E27" i="29"/>
  <c r="H16" i="20" s="1"/>
  <c r="E27" i="34"/>
  <c r="H18" i="20" s="1"/>
  <c r="E27" i="36"/>
  <c r="H19" i="20" s="1"/>
  <c r="B29" i="34"/>
  <c r="F26" i="20" s="1"/>
  <c r="B29" i="18"/>
  <c r="F20" i="20" s="1"/>
  <c r="F8" i="20"/>
  <c r="B29" i="29"/>
  <c r="F24" i="20" s="1"/>
  <c r="E29" i="34"/>
  <c r="B27" i="34"/>
  <c r="B29" i="36"/>
  <c r="F27" i="20" s="1"/>
  <c r="B29" i="31"/>
  <c r="F25" i="20" s="1"/>
  <c r="E29" i="36"/>
  <c r="B27" i="36"/>
  <c r="E29" i="31" l="1"/>
  <c r="B27" i="31"/>
  <c r="B27" i="29"/>
  <c r="F16" i="20" s="1"/>
  <c r="E29" i="29"/>
  <c r="H24" i="20" s="1"/>
  <c r="B27" i="18"/>
  <c r="F12" i="20" s="1"/>
  <c r="E29" i="18"/>
  <c r="H20" i="20" s="1"/>
  <c r="AS129" i="35"/>
  <c r="AO127" i="35"/>
  <c r="AA127" i="35"/>
  <c r="AS110" i="35"/>
  <c r="AA110" i="35"/>
  <c r="AO108" i="35"/>
  <c r="AA108" i="35"/>
  <c r="AS129" i="30"/>
  <c r="AO127" i="30"/>
  <c r="AA127" i="30"/>
  <c r="AS110" i="30"/>
  <c r="AA110" i="30"/>
  <c r="AO108" i="30"/>
  <c r="AA108" i="30"/>
  <c r="AA129" i="30"/>
  <c r="O15" i="36" l="1"/>
  <c r="Q11" i="31"/>
  <c r="O13" i="36"/>
  <c r="Q13" i="31"/>
  <c r="H11" i="20"/>
  <c r="H10" i="20"/>
  <c r="H9" i="20"/>
  <c r="Q13" i="29"/>
  <c r="O11" i="34"/>
  <c r="Q9" i="34"/>
  <c r="Q9" i="29"/>
  <c r="Q15" i="34"/>
  <c r="Q13" i="34"/>
  <c r="Q13" i="36"/>
  <c r="Q11" i="36"/>
  <c r="O11" i="36"/>
  <c r="Q9" i="36"/>
  <c r="H27" i="20"/>
  <c r="H26" i="20"/>
  <c r="F17" i="20"/>
  <c r="Q7" i="34"/>
  <c r="Q11" i="34"/>
  <c r="O13" i="34"/>
  <c r="Q11" i="29"/>
  <c r="O15" i="29"/>
  <c r="Q17" i="29"/>
  <c r="Q15" i="29"/>
  <c r="Q7" i="29"/>
  <c r="Q17" i="36"/>
  <c r="Q15" i="36"/>
  <c r="Q17" i="34"/>
  <c r="Q7" i="36"/>
  <c r="F11" i="20"/>
  <c r="O7" i="34"/>
  <c r="O9" i="34"/>
  <c r="O15" i="34"/>
  <c r="O17" i="34"/>
  <c r="O7" i="36"/>
  <c r="O9" i="36"/>
  <c r="O17" i="36"/>
  <c r="F10" i="20"/>
  <c r="AA129" i="35"/>
  <c r="F18" i="20"/>
  <c r="F19" i="20"/>
  <c r="F9" i="20"/>
  <c r="H25" i="20"/>
  <c r="O11" i="31"/>
  <c r="O13" i="31"/>
  <c r="O17" i="29"/>
  <c r="O7" i="29"/>
  <c r="O9" i="29"/>
  <c r="O11" i="29"/>
  <c r="O13" i="29"/>
  <c r="C22" i="20" l="1"/>
  <c r="C14" i="20"/>
  <c r="O9" i="17" l="1"/>
  <c r="Q11" i="18"/>
  <c r="O15" i="18"/>
  <c r="Q13" i="15"/>
  <c r="Q17" i="17"/>
  <c r="Q9" i="15"/>
  <c r="O17" i="18"/>
  <c r="Q13" i="18"/>
  <c r="O13" i="18"/>
  <c r="Q17" i="18"/>
  <c r="O11" i="18"/>
  <c r="Q13" i="17"/>
  <c r="O17" i="17"/>
  <c r="O13" i="17"/>
  <c r="Q11" i="17"/>
  <c r="O11" i="17"/>
  <c r="Q11" i="15"/>
  <c r="O7" i="17"/>
  <c r="O11" i="15"/>
  <c r="Q17" i="15"/>
  <c r="Q15" i="15"/>
  <c r="Q15" i="18"/>
  <c r="Q7" i="18"/>
  <c r="Q9" i="18"/>
  <c r="O7" i="18"/>
  <c r="O9" i="18"/>
  <c r="O15" i="17"/>
  <c r="Q15" i="17"/>
  <c r="Q9" i="17"/>
  <c r="Q7" i="17"/>
  <c r="H6" i="20"/>
  <c r="H5" i="20"/>
  <c r="O15" i="15"/>
  <c r="O17" i="15"/>
  <c r="E29" i="15"/>
  <c r="H23" i="20" s="1"/>
  <c r="B25" i="15"/>
  <c r="F7" i="20" s="1"/>
  <c r="O13" i="15"/>
  <c r="O7" i="15"/>
  <c r="O9" i="15"/>
  <c r="Q7" i="15"/>
  <c r="F6" i="20" l="1"/>
  <c r="F5" i="20"/>
  <c r="B27" i="15"/>
  <c r="F15" i="20" s="1"/>
  <c r="E25" i="15"/>
  <c r="H7" i="20" s="1"/>
  <c r="E27" i="17"/>
  <c r="H14" i="20" s="1"/>
  <c r="B27" i="17"/>
  <c r="F14" i="20" s="1"/>
  <c r="E27" i="15"/>
  <c r="H15" i="20" s="1"/>
  <c r="B29" i="15"/>
  <c r="F23" i="20" s="1"/>
  <c r="AS110" i="8"/>
  <c r="AO127" i="8"/>
  <c r="AO127" i="7"/>
  <c r="AS110" i="7"/>
  <c r="AA108" i="8" l="1"/>
  <c r="AS129" i="8"/>
  <c r="AA127" i="8"/>
  <c r="AS129" i="7"/>
  <c r="AA127" i="7"/>
  <c r="AA108" i="7"/>
  <c r="AO108" i="8"/>
  <c r="AA110" i="8"/>
  <c r="AA129" i="8"/>
  <c r="AO108" i="7"/>
  <c r="AA110" i="7"/>
  <c r="AA129" i="7"/>
  <c r="Q7" i="31"/>
  <c r="Q9" i="31"/>
  <c r="O15" i="31"/>
  <c r="O17" i="31"/>
  <c r="Q15" i="31"/>
  <c r="O7" i="31"/>
  <c r="O9" i="31"/>
  <c r="Q17" i="31"/>
</calcChain>
</file>

<file path=xl/sharedStrings.xml><?xml version="1.0" encoding="utf-8"?>
<sst xmlns="http://schemas.openxmlformats.org/spreadsheetml/2006/main" count="859" uniqueCount="310">
  <si>
    <t>A1</t>
  </si>
  <si>
    <t>B1</t>
  </si>
  <si>
    <t>C1</t>
  </si>
  <si>
    <t>D1</t>
  </si>
  <si>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</si>
  <si>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</si>
  <si>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</si>
  <si>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</si>
  <si>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</si>
  <si>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</si>
  <si>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</si>
  <si>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</si>
  <si>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</si>
  <si>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</si>
  <si>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</si>
  <si>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</si>
  <si>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</si>
  <si>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</si>
  <si>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</si>
  <si>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</si>
  <si>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</si>
  <si>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</si>
  <si>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</si>
  <si>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</si>
  <si>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</si>
  <si>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</si>
  <si>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</si>
  <si>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</si>
  <si>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</si>
  <si>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</si>
  <si>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</si>
  <si>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</si>
  <si>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</si>
  <si>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</si>
  <si>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</si>
  <si>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</si>
  <si>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</si>
  <si>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</si>
  <si>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kolo</t>
  </si>
  <si>
    <t>I.</t>
  </si>
  <si>
    <t>II.</t>
  </si>
  <si>
    <t>III.</t>
  </si>
  <si>
    <t>VÍTĚZ</t>
  </si>
  <si>
    <t>Čtvrtfinále</t>
  </si>
  <si>
    <t>Semifinále</t>
  </si>
  <si>
    <t>Finále</t>
  </si>
  <si>
    <t>E</t>
  </si>
  <si>
    <t>F</t>
  </si>
  <si>
    <t>G</t>
  </si>
  <si>
    <t>H</t>
  </si>
  <si>
    <t>Osmifinále</t>
  </si>
  <si>
    <t>OF1</t>
  </si>
  <si>
    <t>OF2</t>
  </si>
  <si>
    <t>OF3</t>
  </si>
  <si>
    <t>OF4</t>
  </si>
  <si>
    <t>OF5</t>
  </si>
  <si>
    <t>OF6</t>
  </si>
  <si>
    <t>OF7</t>
  </si>
  <si>
    <t>OF8</t>
  </si>
  <si>
    <t>E1</t>
  </si>
  <si>
    <t>H1</t>
  </si>
  <si>
    <t>G1</t>
  </si>
  <si>
    <t>F1</t>
  </si>
  <si>
    <t>Play-off</t>
  </si>
  <si>
    <t>NK CLIMAX Vsetín</t>
  </si>
  <si>
    <t>přijato</t>
  </si>
  <si>
    <t>MČR</t>
  </si>
  <si>
    <t>T</t>
  </si>
  <si>
    <t>T.J. SOKOL Holice</t>
  </si>
  <si>
    <t>Marek Líbal</t>
  </si>
  <si>
    <t>TJ SLAVOJ Český Brod</t>
  </si>
  <si>
    <t>Lumír Gebel</t>
  </si>
  <si>
    <t xml:space="preserve">Náhradníci: </t>
  </si>
  <si>
    <t>1.</t>
  </si>
  <si>
    <t>2.</t>
  </si>
  <si>
    <t>3.</t>
  </si>
  <si>
    <t>Kritéria pro přijetí sestav</t>
  </si>
  <si>
    <t>Název týmu</t>
  </si>
  <si>
    <t>r.č.</t>
  </si>
  <si>
    <t>Jméno</t>
  </si>
  <si>
    <t>č.dr.</t>
  </si>
  <si>
    <t>Kapitán</t>
  </si>
  <si>
    <t>Trenér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</si>
  <si>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</si>
  <si>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</si>
  <si>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</si>
  <si>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</si>
  <si>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</si>
  <si>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</si>
  <si>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</si>
  <si>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</si>
  <si>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</si>
  <si>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</si>
  <si>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</si>
  <si>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</si>
  <si>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</si>
  <si>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</si>
  <si>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</si>
  <si>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</si>
  <si>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Pavel Janek</t>
  </si>
  <si>
    <t>Tělovýchovná jednota Radomyšl, z.s.</t>
  </si>
  <si>
    <t>Miloslav Ziegler</t>
  </si>
  <si>
    <t>3M</t>
  </si>
  <si>
    <t>los E2, F2, G2, H2</t>
  </si>
  <si>
    <t>los A2, B2, C2, D2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</si>
  <si>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</si>
  <si>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</si>
  <si>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</si>
  <si>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</si>
  <si>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</si>
  <si>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</si>
  <si>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</si>
  <si>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</si>
  <si>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</si>
  <si>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</si>
  <si>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</si>
  <si>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</si>
  <si>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skupina A až H</t>
  </si>
  <si>
    <t>soutěž</t>
  </si>
  <si>
    <t>TJ Spartak MSEM Přerov - oddíl nohejbalu</t>
  </si>
  <si>
    <t>BDL</t>
  </si>
  <si>
    <t>TJ Sokol Zbečník</t>
  </si>
  <si>
    <t>Lukáš Vlach</t>
  </si>
  <si>
    <t>TJ Dynamo ČEZ České Budějovice</t>
  </si>
  <si>
    <t>Bronislav Pilbauer</t>
  </si>
  <si>
    <t>Radek Šafr</t>
  </si>
  <si>
    <t>Josef Slavíček</t>
  </si>
  <si>
    <t>TJ Spartak ALUTEC KK Čelákovice</t>
  </si>
  <si>
    <t>SK Šacung Benešov 1947</t>
  </si>
  <si>
    <t>SK Liapor - Witte Karlovy Vary z.s.</t>
  </si>
  <si>
    <t>Karel Hron</t>
  </si>
  <si>
    <t>4.</t>
  </si>
  <si>
    <t>1. Jeden startující od každého týmu.</t>
  </si>
  <si>
    <t>2. Druhý startující z týmu hrajícího BDL.</t>
  </si>
  <si>
    <t>3. Divoká karta pořadatele</t>
  </si>
  <si>
    <t>TJ Spartak MSEM Přerov "A"</t>
  </si>
  <si>
    <t>T.J. SOKOL Holice "A"</t>
  </si>
  <si>
    <t>T.J. SOKOL Holice "B"</t>
  </si>
  <si>
    <t>TJ Sokol Zbečník "A"</t>
  </si>
  <si>
    <t>TJ Sokol Zbečník "B"</t>
  </si>
  <si>
    <t>TJ Spartak ALUTEC KK Čelákovice "A"</t>
  </si>
  <si>
    <t>Tělovýchovná jednota Radomyšl, z.s. "A"</t>
  </si>
  <si>
    <t>Tělovýchovná jednota Radomyšl, z.s. "B"</t>
  </si>
  <si>
    <t>NK CLIMAX Vsetín "A"</t>
  </si>
  <si>
    <t>NK CLIMAX Vsetín "B"</t>
  </si>
  <si>
    <t>SK Šacung Benešov 1947 "A"</t>
  </si>
  <si>
    <t>SK Šacung Benešov 1947 "B"</t>
  </si>
  <si>
    <t>Jiří Dreiseitl</t>
  </si>
  <si>
    <t>Jakub Pírek</t>
  </si>
  <si>
    <t>Dreiseitl</t>
  </si>
  <si>
    <t>Janek</t>
  </si>
  <si>
    <t>Adam Brož</t>
  </si>
  <si>
    <t>Dominik Veselý</t>
  </si>
  <si>
    <t>Vít Vohradník</t>
  </si>
  <si>
    <t>Tomáš Sochůrek</t>
  </si>
  <si>
    <t>Vohradník</t>
  </si>
  <si>
    <t>Lukáš Musil</t>
  </si>
  <si>
    <t>Jan Šperlík</t>
  </si>
  <si>
    <t>Šperlík</t>
  </si>
  <si>
    <t>Hanuš</t>
  </si>
  <si>
    <t>Lukáš Ziegler</t>
  </si>
  <si>
    <t>Tomáš Musil</t>
  </si>
  <si>
    <t>Ziegler</t>
  </si>
  <si>
    <t>Martin Buriánek</t>
  </si>
  <si>
    <t>Filip Hokr</t>
  </si>
  <si>
    <t>Slavíček</t>
  </si>
  <si>
    <t>Martin Švancar</t>
  </si>
  <si>
    <t>Lukáš Votava</t>
  </si>
  <si>
    <t>Adam Vachulka</t>
  </si>
  <si>
    <t>Švancar</t>
  </si>
  <si>
    <t>David Majštiník</t>
  </si>
  <si>
    <t>Daniel Bílý</t>
  </si>
  <si>
    <t>Bílý</t>
  </si>
  <si>
    <t>Jakub Halašta</t>
  </si>
  <si>
    <t>Jan Stařičný</t>
  </si>
  <si>
    <t>Stařičný</t>
  </si>
  <si>
    <t>Gebel</t>
  </si>
  <si>
    <t>Václav Pohl</t>
  </si>
  <si>
    <t>Patrik Levý</t>
  </si>
  <si>
    <t>Pohl</t>
  </si>
  <si>
    <t>Vlach</t>
  </si>
  <si>
    <t>Josef Čižinský</t>
  </si>
  <si>
    <t>Lukáš Tolar</t>
  </si>
  <si>
    <t>Daniel Matura</t>
  </si>
  <si>
    <t>Dominik Hejtík</t>
  </si>
  <si>
    <t>Hejtík</t>
  </si>
  <si>
    <t>Šafr</t>
  </si>
  <si>
    <t>Petr Nesládek</t>
  </si>
  <si>
    <t>Filip Seidl</t>
  </si>
  <si>
    <t>David Chvátal</t>
  </si>
  <si>
    <t>Jan Novotný</t>
  </si>
  <si>
    <t>Novotný</t>
  </si>
  <si>
    <t>Seidl</t>
  </si>
  <si>
    <t>Líbal</t>
  </si>
  <si>
    <t>TJ Spartak ALUTEC KK Čelákovice "B"</t>
  </si>
  <si>
    <t>Pohár ČNS dorostu dvojic, Holice 30. 11. 2019</t>
  </si>
  <si>
    <t>MNK Silnice Group Modřice</t>
  </si>
  <si>
    <t>Richard Laťák</t>
  </si>
  <si>
    <t>Reprezentace U15</t>
  </si>
  <si>
    <t>Petr Tolar</t>
  </si>
  <si>
    <t>Martin Janík</t>
  </si>
  <si>
    <t>Přihlášky do 26.11.2019 dle Propozic turnaje</t>
  </si>
  <si>
    <t>DK</t>
  </si>
  <si>
    <t>4. Náhradníci dle stávajícího pořadí Poháru ČNS 2019</t>
  </si>
  <si>
    <t>Prezence PČNS dorost dvojice Holice 30. 11. 2019</t>
  </si>
  <si>
    <t>Tělovýchovná jednota Radomyšl, z.s. C</t>
  </si>
  <si>
    <t>Tělovýchovná jednota Radomyšl, z.s. "D"</t>
  </si>
  <si>
    <t>Tělovýchovná jednota Radomyšl, z.s. "C"</t>
  </si>
  <si>
    <t>MNK Silnice Group Modřice "A"</t>
  </si>
  <si>
    <t>MNK Silnice Group Modřice "B"</t>
  </si>
  <si>
    <t>MNK Silnice Group Modřice "C"</t>
  </si>
  <si>
    <t>MNK Silnice Group Modřice "D"</t>
  </si>
  <si>
    <t>Reprezentace ČR U15</t>
  </si>
  <si>
    <t>Hron</t>
  </si>
  <si>
    <t>Tolar Petr</t>
  </si>
  <si>
    <t>PČNS dorostu 2, Holice 30. 11. 2019</t>
  </si>
  <si>
    <t>MNK Silnice Group Modřice C</t>
  </si>
  <si>
    <t>PČNS</t>
  </si>
  <si>
    <t>TJ Sokol Zbečník A</t>
  </si>
  <si>
    <t>MNK Silnice Group Modřice D</t>
  </si>
  <si>
    <t>TJ Spatrtak MSEM Přerov A</t>
  </si>
  <si>
    <t>MNK Silnice Group Modřice A</t>
  </si>
  <si>
    <t>SK Šacung Benešov 1947 A</t>
  </si>
  <si>
    <t>NK CLIMAX Vsetín B</t>
  </si>
  <si>
    <t>NK CLIMAX Vsetín A</t>
  </si>
  <si>
    <t>Tělovýchovná jednota Radomyšl, z.s. A</t>
  </si>
  <si>
    <t>MNK Silnice Group Modřice B</t>
  </si>
  <si>
    <t>Tělovýchovná jednota Radomyšl, z.s. B</t>
  </si>
  <si>
    <t>TJ Spartak ALUTEC KK Čelákovice A</t>
  </si>
  <si>
    <t>TJ Sokol Zbečník B</t>
  </si>
  <si>
    <t>T.J. SOKOL Holice B</t>
  </si>
  <si>
    <t>T.J. SOKOL Holice A</t>
  </si>
  <si>
    <t>SK Šacung Benešov 1947 B</t>
  </si>
  <si>
    <t>TJ Spartak ALUTEC KK Čelákovice B</t>
  </si>
  <si>
    <t>Tělovýchovná jednota Radomyšl, z.s. D</t>
  </si>
  <si>
    <t>Dorost</t>
  </si>
  <si>
    <t>PČNS Holice</t>
  </si>
  <si>
    <t>Quido Boleloucký</t>
  </si>
  <si>
    <t>Tomáš Brenner</t>
  </si>
  <si>
    <t>Michal Jonas</t>
  </si>
  <si>
    <t>Jan Bartoš</t>
  </si>
  <si>
    <t>Patrik Klouch</t>
  </si>
  <si>
    <t>Ondřej Jurka</t>
  </si>
  <si>
    <t>Michael Svoboda</t>
  </si>
  <si>
    <t>Štěpán Nesnídal</t>
  </si>
  <si>
    <t>Chvátal</t>
  </si>
  <si>
    <t>Srněnský</t>
  </si>
  <si>
    <t>David Dvořák</t>
  </si>
  <si>
    <t>Nikolas Truc</t>
  </si>
  <si>
    <t>Martin Jedlička</t>
  </si>
  <si>
    <t>Truc</t>
  </si>
  <si>
    <t>Jedlička</t>
  </si>
  <si>
    <t>Vojtěch Tišnovský</t>
  </si>
  <si>
    <t xml:space="preserve">Pavel Gregor </t>
  </si>
  <si>
    <t>Gregor</t>
  </si>
  <si>
    <t>Lukáš Krunert</t>
  </si>
  <si>
    <t>Čestmír Čuřík</t>
  </si>
  <si>
    <t>Tomáš Löffelmann</t>
  </si>
  <si>
    <t>Löffelmann</t>
  </si>
  <si>
    <t>Tomáš Havlík</t>
  </si>
  <si>
    <t>Tomáš Věženský</t>
  </si>
  <si>
    <t>Tomáš Ježek</t>
  </si>
  <si>
    <t>Ondřej Fries</t>
  </si>
  <si>
    <t>Petr Šimeček</t>
  </si>
  <si>
    <t>Levý</t>
  </si>
  <si>
    <t>Brož</t>
  </si>
  <si>
    <t>Votava</t>
  </si>
  <si>
    <t>Věženský</t>
  </si>
  <si>
    <t>Boleloucký</t>
  </si>
  <si>
    <t>Laťák</t>
  </si>
  <si>
    <t>Bartoš</t>
  </si>
  <si>
    <t>Jurka</t>
  </si>
  <si>
    <t>Nesnídal</t>
  </si>
  <si>
    <t>Reprezentace ČR U15 "B"</t>
  </si>
  <si>
    <t>Čižinský</t>
  </si>
  <si>
    <t>Reprezentace ČR U15 A</t>
  </si>
  <si>
    <t>Reprezentace ČR U15 B</t>
  </si>
  <si>
    <t>Vsetín A</t>
  </si>
  <si>
    <t>Modřice C</t>
  </si>
  <si>
    <t>Modřice A</t>
  </si>
  <si>
    <t>Čelákovice B</t>
  </si>
  <si>
    <t>Radomyšl A</t>
  </si>
  <si>
    <t>Vsetín B</t>
  </si>
  <si>
    <t>Reprezentace U15 A</t>
  </si>
  <si>
    <t>Čelákovice A</t>
  </si>
  <si>
    <t>Zbečník B</t>
  </si>
  <si>
    <t>Radomyšl B</t>
  </si>
  <si>
    <t>Český Brod</t>
  </si>
  <si>
    <t>Modřice B</t>
  </si>
  <si>
    <t>Zbečník A</t>
  </si>
  <si>
    <t>Šacung A</t>
  </si>
  <si>
    <t>Holice A</t>
  </si>
  <si>
    <t xml:space="preserve">Přerov </t>
  </si>
  <si>
    <t>Modřice B (7:10, 10:9, 10:7)</t>
  </si>
  <si>
    <t>Reprezentace U15 A (10:9, 10:5)</t>
  </si>
  <si>
    <t>Radomyšl A (10:6, 10:9)</t>
  </si>
  <si>
    <t>Modřice A (10:8, 10:7)</t>
  </si>
  <si>
    <t>Vsetín A (10:4, 10:4)</t>
  </si>
  <si>
    <t>Zbečník A (10:5, 10:4)</t>
  </si>
  <si>
    <t>Holice A (10:5, 10:3)</t>
  </si>
  <si>
    <t>Zbečník A (10:2, 10:9)</t>
  </si>
  <si>
    <t>Radomyšl B (10:7, 10:8)</t>
  </si>
  <si>
    <t>Radomyšl B (10:8, 10:7)</t>
  </si>
  <si>
    <t>Radomyšl A (10:6, 10:6)</t>
  </si>
  <si>
    <t>Vsetín A (10:9, 10:6)</t>
  </si>
  <si>
    <t>Vsetín A (10:7, 10:8)</t>
  </si>
  <si>
    <t>Zbečník A (10:3, 10:9)</t>
  </si>
  <si>
    <t>Vsetín A (7:10, 10:8, 10:9)</t>
  </si>
  <si>
    <t>Radomyšl B (10:8, 9:10, 10:9)</t>
  </si>
  <si>
    <t>Po základních skupinách pozice do KO přelosovány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</si>
</sst>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36"/>
      <color theme="1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12.1"/>
      <color rgb="FF000000"/>
      <name val="Calibri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.1"/>
      <color rgb="FF000000"/>
      <name val="Calibri"/>
      <family val="2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1"/>
      <name val="Arial CE"/>
      <charset val="238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sz val="11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82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4" fillId="0" borderId="0" applyNumberFormat="0" applyFill="0" applyBorder="0" applyAlignment="0" applyProtection="0"/>
  </cellStyleXfs>
  <cellXfs count="57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5" fillId="2" borderId="0" xfId="1" applyFill="1"/>
    <xf numFmtId="0" fontId="18" fillId="2" borderId="0" xfId="1" applyFont="1" applyFill="1"/>
    <xf numFmtId="0" fontId="0" fillId="0" borderId="0" xfId="0" applyAlignment="1">
      <alignment horizontal="center"/>
    </xf>
    <xf numFmtId="0" fontId="22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3" fillId="3" borderId="12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38" fillId="0" borderId="0" xfId="1" applyFont="1"/>
    <xf numFmtId="0" fontId="37" fillId="0" borderId="0" xfId="1" applyFont="1" applyAlignment="1">
      <alignment horizontal="center"/>
    </xf>
    <xf numFmtId="0" fontId="22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47" fillId="3" borderId="13" xfId="0" applyFont="1" applyFill="1" applyBorder="1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38" fillId="0" borderId="30" xfId="1" applyFont="1" applyBorder="1" applyAlignment="1">
      <alignment horizontal="center" vertical="center"/>
    </xf>
    <xf numFmtId="0" fontId="38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38" fillId="3" borderId="26" xfId="1" applyFont="1" applyFill="1" applyBorder="1" applyAlignment="1">
      <alignment vertical="center"/>
    </xf>
    <xf numFmtId="0" fontId="38" fillId="0" borderId="29" xfId="1" applyFont="1" applyBorder="1" applyAlignment="1">
      <alignment horizontal="center" vertical="center"/>
    </xf>
    <xf numFmtId="0" fontId="37" fillId="0" borderId="24" xfId="1" applyFont="1" applyBorder="1" applyAlignment="1">
      <alignment horizontal="center" vertical="center"/>
    </xf>
    <xf numFmtId="0" fontId="20" fillId="3" borderId="31" xfId="1" applyFont="1" applyFill="1" applyBorder="1" applyAlignment="1">
      <alignment horizontal="right" vertical="center"/>
    </xf>
    <xf numFmtId="0" fontId="20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38" fillId="0" borderId="29" xfId="1" applyFont="1" applyBorder="1" applyAlignment="1">
      <alignment horizontal="center"/>
    </xf>
    <xf numFmtId="0" fontId="38" fillId="0" borderId="30" xfId="1" applyFont="1" applyBorder="1" applyAlignment="1">
      <alignment horizontal="center"/>
    </xf>
    <xf numFmtId="0" fontId="49" fillId="2" borderId="39" xfId="1" applyFont="1" applyFill="1" applyBorder="1"/>
    <xf numFmtId="0" fontId="2" fillId="0" borderId="28" xfId="3" applyBorder="1"/>
    <xf numFmtId="0" fontId="2" fillId="0" borderId="30" xfId="3" applyBorder="1"/>
    <xf numFmtId="0" fontId="49" fillId="2" borderId="30" xfId="1" applyFont="1" applyFill="1" applyBorder="1" applyAlignment="1">
      <alignment horizontal="center"/>
    </xf>
    <xf numFmtId="0" fontId="50" fillId="0" borderId="49" xfId="0" applyNumberFormat="1" applyFont="1" applyBorder="1" applyAlignment="1">
      <alignment horizontal="left"/>
    </xf>
    <xf numFmtId="0" fontId="36" fillId="5" borderId="0" xfId="0" applyFont="1" applyFill="1" applyBorder="1" applyAlignment="1">
      <alignment horizontal="left"/>
    </xf>
    <xf numFmtId="0" fontId="51" fillId="0" borderId="50" xfId="0" applyFont="1" applyBorder="1" applyAlignment="1">
      <alignment horizontal="left" wrapText="1"/>
    </xf>
    <xf numFmtId="0" fontId="50" fillId="0" borderId="51" xfId="0" applyFont="1" applyBorder="1" applyAlignment="1">
      <alignment horizontal="left"/>
    </xf>
    <xf numFmtId="20" fontId="5" fillId="0" borderId="52" xfId="1" applyNumberFormat="1" applyFont="1" applyBorder="1" applyAlignment="1">
      <alignment horizontal="left" shrinkToFit="1"/>
    </xf>
    <xf numFmtId="0" fontId="51" fillId="0" borderId="0" xfId="0" applyFont="1" applyAlignment="1">
      <alignment horizontal="left" wrapText="1"/>
    </xf>
    <xf numFmtId="49" fontId="51" fillId="0" borderId="50" xfId="0" applyNumberFormat="1" applyFont="1" applyBorder="1" applyAlignment="1">
      <alignment horizontal="left" wrapText="1"/>
    </xf>
    <xf numFmtId="0" fontId="50" fillId="0" borderId="49" xfId="0" applyFont="1" applyBorder="1" applyAlignment="1">
      <alignment horizontal="left"/>
    </xf>
    <xf numFmtId="0" fontId="2" fillId="0" borderId="53" xfId="1" applyFont="1" applyBorder="1" applyAlignment="1">
      <alignment horizontal="left" shrinkToFit="1"/>
    </xf>
    <xf numFmtId="0" fontId="5" fillId="0" borderId="54" xfId="1" applyBorder="1" applyAlignment="1">
      <alignment shrinkToFit="1"/>
    </xf>
    <xf numFmtId="0" fontId="5" fillId="0" borderId="52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1" fillId="0" borderId="56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3" fillId="0" borderId="0" xfId="0" applyFont="1"/>
    <xf numFmtId="0" fontId="53" fillId="0" borderId="57" xfId="0" applyFont="1" applyBorder="1"/>
    <xf numFmtId="0" fontId="9" fillId="0" borderId="54" xfId="0" applyFont="1" applyBorder="1"/>
    <xf numFmtId="0" fontId="55" fillId="0" borderId="44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0" xfId="0" applyFont="1"/>
    <xf numFmtId="0" fontId="53" fillId="0" borderId="19" xfId="0" applyFont="1" applyBorder="1" applyAlignment="1">
      <alignment horizontal="center" vertical="center"/>
    </xf>
    <xf numFmtId="0" fontId="55" fillId="0" borderId="45" xfId="0" applyFont="1" applyBorder="1"/>
    <xf numFmtId="0" fontId="55" fillId="3" borderId="20" xfId="0" applyFont="1" applyFill="1" applyBorder="1"/>
    <xf numFmtId="0" fontId="55" fillId="3" borderId="58" xfId="0" applyFont="1" applyFill="1" applyBorder="1"/>
    <xf numFmtId="0" fontId="55" fillId="0" borderId="59" xfId="0" applyFont="1" applyBorder="1"/>
    <xf numFmtId="0" fontId="53" fillId="0" borderId="60" xfId="0" applyFont="1" applyBorder="1" applyAlignment="1">
      <alignment horizontal="center" vertical="center"/>
    </xf>
    <xf numFmtId="0" fontId="55" fillId="0" borderId="42" xfId="0" applyFont="1" applyBorder="1"/>
    <xf numFmtId="0" fontId="55" fillId="0" borderId="28" xfId="0" applyFont="1" applyBorder="1"/>
    <xf numFmtId="0" fontId="55" fillId="0" borderId="41" xfId="0" applyFont="1" applyBorder="1"/>
    <xf numFmtId="0" fontId="55" fillId="3" borderId="24" xfId="0" applyFont="1" applyFill="1" applyBorder="1"/>
    <xf numFmtId="0" fontId="55" fillId="3" borderId="61" xfId="0" applyFont="1" applyFill="1" applyBorder="1"/>
    <xf numFmtId="0" fontId="55" fillId="0" borderId="30" xfId="0" applyFont="1" applyBorder="1"/>
    <xf numFmtId="0" fontId="53" fillId="0" borderId="64" xfId="0" applyFont="1" applyBorder="1" applyAlignment="1">
      <alignment horizontal="center" vertical="center"/>
    </xf>
    <xf numFmtId="0" fontId="55" fillId="0" borderId="44" xfId="0" applyFont="1" applyBorder="1"/>
    <xf numFmtId="0" fontId="55" fillId="0" borderId="33" xfId="0" applyFont="1" applyBorder="1"/>
    <xf numFmtId="0" fontId="55" fillId="0" borderId="43" xfId="0" applyFont="1" applyBorder="1"/>
    <xf numFmtId="0" fontId="55" fillId="3" borderId="26" xfId="0" applyFont="1" applyFill="1" applyBorder="1"/>
    <xf numFmtId="0" fontId="55" fillId="3" borderId="65" xfId="0" applyFont="1" applyFill="1" applyBorder="1"/>
    <xf numFmtId="0" fontId="55" fillId="0" borderId="66" xfId="0" applyFont="1" applyBorder="1"/>
    <xf numFmtId="0" fontId="55" fillId="0" borderId="46" xfId="0" applyFont="1" applyBorder="1"/>
    <xf numFmtId="0" fontId="53" fillId="0" borderId="22" xfId="0" applyFont="1" applyBorder="1" applyAlignment="1">
      <alignment horizontal="center"/>
    </xf>
    <xf numFmtId="0" fontId="53" fillId="0" borderId="0" xfId="0" applyFont="1" applyBorder="1" applyAlignment="1">
      <alignment horizontal="left" vertical="top" indent="1"/>
    </xf>
    <xf numFmtId="0" fontId="55" fillId="0" borderId="0" xfId="0" applyFont="1" applyBorder="1"/>
    <xf numFmtId="0" fontId="55" fillId="0" borderId="4" xfId="0" applyFont="1" applyBorder="1"/>
    <xf numFmtId="0" fontId="55" fillId="0" borderId="47" xfId="0" applyFont="1" applyBorder="1" applyAlignment="1">
      <alignment horizontal="center" vertical="center" textRotation="90"/>
    </xf>
    <xf numFmtId="0" fontId="55" fillId="3" borderId="69" xfId="0" applyFont="1" applyFill="1" applyBorder="1"/>
    <xf numFmtId="0" fontId="53" fillId="0" borderId="70" xfId="0" applyFont="1" applyBorder="1"/>
    <xf numFmtId="0" fontId="55" fillId="0" borderId="71" xfId="0" applyFont="1" applyBorder="1" applyAlignment="1">
      <alignment horizontal="center" vertical="center" textRotation="90"/>
    </xf>
    <xf numFmtId="0" fontId="55" fillId="3" borderId="70" xfId="0" applyFont="1" applyFill="1" applyBorder="1" applyAlignment="1">
      <alignment horizontal="center" vertical="center"/>
    </xf>
    <xf numFmtId="0" fontId="55" fillId="3" borderId="70" xfId="0" applyFont="1" applyFill="1" applyBorder="1"/>
    <xf numFmtId="0" fontId="55" fillId="0" borderId="9" xfId="0" applyFont="1" applyBorder="1"/>
    <xf numFmtId="0" fontId="55" fillId="0" borderId="13" xfId="0" applyFont="1" applyBorder="1"/>
    <xf numFmtId="0" fontId="56" fillId="0" borderId="59" xfId="0" applyFont="1" applyBorder="1"/>
    <xf numFmtId="0" fontId="55" fillId="0" borderId="72" xfId="0" applyFont="1" applyBorder="1"/>
    <xf numFmtId="0" fontId="53" fillId="0" borderId="0" xfId="0" applyFont="1" applyBorder="1"/>
    <xf numFmtId="0" fontId="55" fillId="0" borderId="0" xfId="0" applyFont="1" applyBorder="1" applyAlignment="1">
      <alignment horizontal="center" vertical="center" textRotation="90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textRotation="90"/>
    </xf>
    <xf numFmtId="0" fontId="55" fillId="0" borderId="0" xfId="0" applyFont="1" applyFill="1" applyBorder="1"/>
    <xf numFmtId="0" fontId="55" fillId="3" borderId="58" xfId="0" applyFont="1" applyFill="1" applyBorder="1" applyAlignment="1">
      <alignment horizontal="center" vertical="center"/>
    </xf>
    <xf numFmtId="0" fontId="55" fillId="3" borderId="65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54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39" fillId="3" borderId="29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55" fillId="0" borderId="75" xfId="0" applyFont="1" applyBorder="1"/>
    <xf numFmtId="0" fontId="5" fillId="0" borderId="75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33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7" fillId="0" borderId="0" xfId="0" applyFont="1"/>
    <xf numFmtId="0" fontId="0" fillId="0" borderId="28" xfId="0" applyFont="1" applyBorder="1" applyAlignment="1">
      <alignment horizontal="left"/>
    </xf>
    <xf numFmtId="49" fontId="38" fillId="0" borderId="38" xfId="1" applyNumberFormat="1" applyFont="1" applyBorder="1" applyAlignment="1">
      <alignment horizontal="center" vertical="center"/>
    </xf>
    <xf numFmtId="0" fontId="58" fillId="0" borderId="0" xfId="1" applyFont="1"/>
    <xf numFmtId="0" fontId="51" fillId="0" borderId="55" xfId="0" applyFont="1" applyBorder="1" applyAlignment="1">
      <alignment horizontal="left" wrapText="1"/>
    </xf>
    <xf numFmtId="49" fontId="59" fillId="0" borderId="50" xfId="0" applyNumberFormat="1" applyFont="1" applyBorder="1" applyAlignment="1">
      <alignment horizontal="left" wrapText="1"/>
    </xf>
    <xf numFmtId="0" fontId="50" fillId="0" borderId="51" xfId="0" applyFont="1" applyBorder="1" applyAlignment="1">
      <alignment horizontal="left" shrinkToFit="1"/>
    </xf>
    <xf numFmtId="0" fontId="50" fillId="0" borderId="49" xfId="0" applyFont="1" applyBorder="1" applyAlignment="1">
      <alignment horizontal="left" shrinkToFit="1"/>
    </xf>
    <xf numFmtId="0" fontId="0" fillId="0" borderId="0" xfId="0" applyAlignment="1">
      <alignment horizontal="center"/>
    </xf>
    <xf numFmtId="0" fontId="0" fillId="0" borderId="28" xfId="0" applyFont="1" applyBorder="1"/>
    <xf numFmtId="0" fontId="60" fillId="0" borderId="28" xfId="3" applyFont="1" applyBorder="1"/>
    <xf numFmtId="0" fontId="60" fillId="0" borderId="28" xfId="3" applyFont="1" applyFill="1" applyBorder="1"/>
    <xf numFmtId="0" fontId="48" fillId="2" borderId="77" xfId="1" applyFont="1" applyFill="1" applyBorder="1"/>
    <xf numFmtId="0" fontId="0" fillId="0" borderId="34" xfId="0" applyFont="1" applyBorder="1"/>
    <xf numFmtId="0" fontId="2" fillId="0" borderId="34" xfId="3" applyBorder="1"/>
    <xf numFmtId="0" fontId="48" fillId="2" borderId="35" xfId="1" applyFont="1" applyFill="1" applyBorder="1" applyAlignment="1"/>
    <xf numFmtId="0" fontId="48" fillId="2" borderId="79" xfId="1" applyFont="1" applyFill="1" applyBorder="1" applyAlignment="1">
      <alignment horizontal="center"/>
    </xf>
    <xf numFmtId="0" fontId="48" fillId="2" borderId="80" xfId="1" applyFont="1" applyFill="1" applyBorder="1" applyAlignment="1">
      <alignment horizontal="center"/>
    </xf>
    <xf numFmtId="0" fontId="48" fillId="2" borderId="81" xfId="1" applyFont="1" applyFill="1" applyBorder="1" applyAlignment="1">
      <alignment horizontal="center"/>
    </xf>
    <xf numFmtId="0" fontId="48" fillId="2" borderId="71" xfId="1" applyFont="1" applyFill="1" applyBorder="1" applyAlignment="1">
      <alignment horizontal="center"/>
    </xf>
    <xf numFmtId="0" fontId="18" fillId="0" borderId="0" xfId="1" applyFont="1"/>
    <xf numFmtId="0" fontId="2" fillId="0" borderId="34" xfId="3" applyFont="1" applyBorder="1" applyAlignment="1">
      <alignment horizontal="left"/>
    </xf>
    <xf numFmtId="0" fontId="2" fillId="0" borderId="78" xfId="3" applyFont="1" applyBorder="1" applyAlignment="1">
      <alignment horizontal="left"/>
    </xf>
    <xf numFmtId="0" fontId="2" fillId="0" borderId="20" xfId="3" applyFont="1" applyBorder="1" applyAlignment="1">
      <alignment horizontal="left"/>
    </xf>
    <xf numFmtId="0" fontId="2" fillId="0" borderId="38" xfId="3" applyFont="1" applyBorder="1"/>
    <xf numFmtId="0" fontId="2" fillId="0" borderId="34" xfId="3" applyFont="1" applyBorder="1"/>
    <xf numFmtId="0" fontId="2" fillId="0" borderId="28" xfId="3" applyFont="1" applyBorder="1" applyAlignment="1">
      <alignment horizontal="left"/>
    </xf>
    <xf numFmtId="0" fontId="2" fillId="0" borderId="41" xfId="3" applyFont="1" applyBorder="1" applyAlignment="1">
      <alignment horizontal="left"/>
    </xf>
    <xf numFmtId="0" fontId="2" fillId="0" borderId="24" xfId="3" applyFont="1" applyBorder="1" applyAlignment="1">
      <alignment horizontal="left"/>
    </xf>
    <xf numFmtId="0" fontId="2" fillId="0" borderId="30" xfId="3" applyFont="1" applyBorder="1"/>
    <xf numFmtId="0" fontId="2" fillId="0" borderId="28" xfId="3" applyFont="1" applyBorder="1"/>
    <xf numFmtId="0" fontId="2" fillId="2" borderId="0" xfId="1" applyFont="1" applyFill="1" applyAlignment="1">
      <alignment horizontal="left"/>
    </xf>
    <xf numFmtId="0" fontId="2" fillId="2" borderId="28" xfId="1" applyFont="1" applyFill="1" applyBorder="1" applyAlignment="1">
      <alignment horizontal="left"/>
    </xf>
    <xf numFmtId="0" fontId="2" fillId="2" borderId="30" xfId="1" applyFont="1" applyFill="1" applyBorder="1" applyAlignment="1">
      <alignment horizontal="left"/>
    </xf>
    <xf numFmtId="0" fontId="2" fillId="2" borderId="25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left"/>
    </xf>
    <xf numFmtId="0" fontId="2" fillId="2" borderId="38" xfId="1" applyFont="1" applyFill="1" applyBorder="1" applyAlignment="1">
      <alignment horizontal="left"/>
    </xf>
    <xf numFmtId="0" fontId="2" fillId="2" borderId="34" xfId="1" applyFont="1" applyFill="1" applyBorder="1" applyAlignment="1">
      <alignment horizontal="left"/>
    </xf>
    <xf numFmtId="0" fontId="2" fillId="2" borderId="15" xfId="1" applyFont="1" applyFill="1" applyBorder="1" applyAlignment="1">
      <alignment horizontal="center"/>
    </xf>
    <xf numFmtId="0" fontId="2" fillId="2" borderId="78" xfId="1" applyFont="1" applyFill="1" applyBorder="1" applyAlignment="1">
      <alignment horizontal="center"/>
    </xf>
    <xf numFmtId="0" fontId="2" fillId="2" borderId="34" xfId="1" applyFont="1" applyFill="1" applyBorder="1" applyAlignment="1">
      <alignment horizontal="center"/>
    </xf>
    <xf numFmtId="0" fontId="2" fillId="2" borderId="25" xfId="1" applyFont="1" applyFill="1" applyBorder="1" applyAlignment="1">
      <alignment horizontal="left"/>
    </xf>
    <xf numFmtId="0" fontId="2" fillId="2" borderId="41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left"/>
    </xf>
    <xf numFmtId="0" fontId="2" fillId="2" borderId="41" xfId="1" applyFont="1" applyFill="1" applyBorder="1" applyAlignment="1">
      <alignment horizontal="left"/>
    </xf>
    <xf numFmtId="0" fontId="2" fillId="2" borderId="76" xfId="1" applyFont="1" applyFill="1" applyBorder="1" applyAlignment="1">
      <alignment horizontal="left"/>
    </xf>
    <xf numFmtId="0" fontId="2" fillId="2" borderId="76" xfId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6" borderId="31" xfId="1" applyFont="1" applyFill="1" applyBorder="1" applyAlignment="1">
      <alignment horizontal="center" vertical="center" wrapText="1"/>
    </xf>
    <xf numFmtId="0" fontId="14" fillId="6" borderId="26" xfId="1" applyFont="1" applyFill="1" applyBorder="1" applyAlignment="1">
      <alignment horizontal="center" vertical="center" wrapText="1"/>
    </xf>
    <xf numFmtId="0" fontId="14" fillId="6" borderId="37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6" borderId="32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3" fillId="3" borderId="24" xfId="0" applyFont="1" applyFill="1" applyBorder="1" applyAlignment="1">
      <alignment horizontal="center"/>
    </xf>
    <xf numFmtId="0" fontId="23" fillId="3" borderId="26" xfId="0" applyFont="1" applyFill="1" applyBorder="1" applyAlignment="1">
      <alignment horizontal="center"/>
    </xf>
    <xf numFmtId="0" fontId="29" fillId="4" borderId="4" xfId="0" applyFont="1" applyFill="1" applyBorder="1" applyAlignment="1">
      <alignment horizontal="center"/>
    </xf>
    <xf numFmtId="0" fontId="29" fillId="4" borderId="13" xfId="0" applyFont="1" applyFill="1" applyBorder="1" applyAlignment="1">
      <alignment horizontal="center"/>
    </xf>
    <xf numFmtId="0" fontId="30" fillId="3" borderId="10" xfId="0" applyFont="1" applyFill="1" applyBorder="1" applyAlignment="1">
      <alignment horizontal="center"/>
    </xf>
    <xf numFmtId="0" fontId="30" fillId="3" borderId="11" xfId="0" applyFont="1" applyFill="1" applyBorder="1" applyAlignment="1">
      <alignment horizontal="center"/>
    </xf>
    <xf numFmtId="0" fontId="28" fillId="3" borderId="6" xfId="0" applyFont="1" applyFill="1" applyBorder="1" applyAlignment="1">
      <alignment horizontal="center"/>
    </xf>
    <xf numFmtId="0" fontId="28" fillId="3" borderId="20" xfId="0" applyFont="1" applyFill="1" applyBorder="1" applyAlignment="1">
      <alignment horizontal="center"/>
    </xf>
    <xf numFmtId="0" fontId="28" fillId="3" borderId="14" xfId="0" applyFont="1" applyFill="1" applyBorder="1" applyAlignment="1">
      <alignment horizontal="center"/>
    </xf>
    <xf numFmtId="0" fontId="28" fillId="3" borderId="15" xfId="0" applyFont="1" applyFill="1" applyBorder="1" applyAlignment="1">
      <alignment horizontal="center"/>
    </xf>
    <xf numFmtId="0" fontId="28" fillId="3" borderId="5" xfId="0" applyFont="1" applyFill="1" applyBorder="1" applyAlignment="1">
      <alignment horizontal="center"/>
    </xf>
    <xf numFmtId="0" fontId="28" fillId="3" borderId="19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1" fillId="3" borderId="10" xfId="0" applyFont="1" applyFill="1" applyBorder="1" applyAlignment="1">
      <alignment horizontal="center" vertical="center"/>
    </xf>
    <xf numFmtId="0" fontId="41" fillId="3" borderId="21" xfId="0" applyFont="1" applyFill="1" applyBorder="1" applyAlignment="1">
      <alignment horizontal="center" vertical="center"/>
    </xf>
    <xf numFmtId="0" fontId="41" fillId="3" borderId="11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3" borderId="18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23" fillId="3" borderId="9" xfId="0" applyFont="1" applyFill="1" applyBorder="1" applyAlignment="1">
      <alignment horizontal="center"/>
    </xf>
    <xf numFmtId="0" fontId="29" fillId="3" borderId="4" xfId="0" applyFont="1" applyFill="1" applyBorder="1" applyAlignment="1">
      <alignment horizontal="center"/>
    </xf>
    <xf numFmtId="0" fontId="29" fillId="3" borderId="13" xfId="0" applyFont="1" applyFill="1" applyBorder="1" applyAlignment="1">
      <alignment horizontal="center"/>
    </xf>
    <xf numFmtId="0" fontId="28" fillId="3" borderId="10" xfId="0" applyFont="1" applyFill="1" applyBorder="1" applyAlignment="1">
      <alignment horizontal="center"/>
    </xf>
    <xf numFmtId="0" fontId="28" fillId="3" borderId="11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9" fillId="3" borderId="9" xfId="0" applyFont="1" applyFill="1" applyBorder="1" applyAlignment="1">
      <alignment horizontal="center"/>
    </xf>
    <xf numFmtId="0" fontId="32" fillId="3" borderId="18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4" borderId="18" xfId="0" applyFont="1" applyFill="1" applyBorder="1" applyAlignment="1">
      <alignment horizontal="center"/>
    </xf>
    <xf numFmtId="0" fontId="28" fillId="4" borderId="19" xfId="0" applyFont="1" applyFill="1" applyBorder="1" applyAlignment="1">
      <alignment horizontal="center"/>
    </xf>
    <xf numFmtId="0" fontId="28" fillId="4" borderId="6" xfId="0" applyFont="1" applyFill="1" applyBorder="1" applyAlignment="1">
      <alignment horizontal="center"/>
    </xf>
    <xf numFmtId="0" fontId="28" fillId="4" borderId="20" xfId="0" applyFont="1" applyFill="1" applyBorder="1" applyAlignment="1">
      <alignment horizontal="center"/>
    </xf>
    <xf numFmtId="0" fontId="28" fillId="4" borderId="14" xfId="0" applyFont="1" applyFill="1" applyBorder="1" applyAlignment="1">
      <alignment horizontal="center"/>
    </xf>
    <xf numFmtId="0" fontId="28" fillId="4" borderId="15" xfId="0" applyFont="1" applyFill="1" applyBorder="1" applyAlignment="1">
      <alignment horizontal="center"/>
    </xf>
    <xf numFmtId="0" fontId="28" fillId="4" borderId="10" xfId="0" applyFont="1" applyFill="1" applyBorder="1" applyAlignment="1">
      <alignment horizontal="center"/>
    </xf>
    <xf numFmtId="0" fontId="28" fillId="4" borderId="11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3" borderId="23" xfId="0" applyFont="1" applyFill="1" applyBorder="1" applyAlignment="1">
      <alignment horizontal="center"/>
    </xf>
    <xf numFmtId="0" fontId="28" fillId="3" borderId="24" xfId="0" applyFont="1" applyFill="1" applyBorder="1" applyAlignment="1">
      <alignment horizontal="center"/>
    </xf>
    <xf numFmtId="0" fontId="28" fillId="3" borderId="12" xfId="0" applyFont="1" applyFill="1" applyBorder="1" applyAlignment="1">
      <alignment horizontal="center"/>
    </xf>
    <xf numFmtId="0" fontId="28" fillId="3" borderId="25" xfId="0" applyFont="1" applyFill="1" applyBorder="1" applyAlignment="1">
      <alignment horizontal="center"/>
    </xf>
    <xf numFmtId="0" fontId="23" fillId="3" borderId="25" xfId="0" applyFont="1" applyFill="1" applyBorder="1" applyAlignment="1">
      <alignment horizontal="center"/>
    </xf>
    <xf numFmtId="0" fontId="23" fillId="3" borderId="27" xfId="0" applyFont="1" applyFill="1" applyBorder="1" applyAlignment="1">
      <alignment horizontal="center"/>
    </xf>
    <xf numFmtId="0" fontId="29" fillId="4" borderId="5" xfId="0" applyFont="1" applyFill="1" applyBorder="1" applyAlignment="1">
      <alignment horizontal="center"/>
    </xf>
    <xf numFmtId="0" fontId="29" fillId="4" borderId="8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27" fillId="3" borderId="1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33" fillId="3" borderId="22" xfId="0" applyFont="1" applyFill="1" applyBorder="1" applyAlignment="1">
      <alignment horizontal="center"/>
    </xf>
    <xf numFmtId="0" fontId="33" fillId="3" borderId="23" xfId="0" applyFont="1" applyFill="1" applyBorder="1" applyAlignment="1">
      <alignment horizontal="center"/>
    </xf>
    <xf numFmtId="0" fontId="33" fillId="3" borderId="12" xfId="0" applyFont="1" applyFill="1" applyBorder="1" applyAlignment="1">
      <alignment horizontal="center"/>
    </xf>
    <xf numFmtId="0" fontId="33" fillId="3" borderId="8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3" borderId="23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42" fillId="3" borderId="24" xfId="0" applyFont="1" applyFill="1" applyBorder="1" applyAlignment="1">
      <alignment horizontal="center" vertical="center"/>
    </xf>
    <xf numFmtId="0" fontId="42" fillId="3" borderId="26" xfId="0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center" vertical="center"/>
    </xf>
    <xf numFmtId="0" fontId="42" fillId="3" borderId="9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40" fillId="3" borderId="10" xfId="0" applyFont="1" applyFill="1" applyBorder="1" applyAlignment="1">
      <alignment horizontal="center" vertical="center"/>
    </xf>
    <xf numFmtId="0" fontId="40" fillId="3" borderId="21" xfId="0" applyFont="1" applyFill="1" applyBorder="1" applyAlignment="1">
      <alignment horizontal="center" vertical="center"/>
    </xf>
    <xf numFmtId="0" fontId="40" fillId="3" borderId="11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42" fillId="3" borderId="5" xfId="0" applyFont="1" applyFill="1" applyBorder="1" applyAlignment="1">
      <alignment horizontal="center" vertical="center"/>
    </xf>
    <xf numFmtId="0" fontId="42" fillId="3" borderId="8" xfId="0" applyFont="1" applyFill="1" applyBorder="1" applyAlignment="1">
      <alignment horizontal="center" vertical="center"/>
    </xf>
    <xf numFmtId="0" fontId="42" fillId="3" borderId="4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44" fillId="4" borderId="10" xfId="0" applyFont="1" applyFill="1" applyBorder="1" applyAlignment="1">
      <alignment horizontal="center" vertical="center"/>
    </xf>
    <xf numFmtId="0" fontId="44" fillId="4" borderId="11" xfId="0" applyFont="1" applyFill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4" borderId="5" xfId="0" applyFont="1" applyFill="1" applyBorder="1" applyAlignment="1">
      <alignment horizontal="center" vertical="center"/>
    </xf>
    <xf numFmtId="0" fontId="42" fillId="4" borderId="8" xfId="0" applyFont="1" applyFill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3" fillId="4" borderId="9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46" fillId="3" borderId="11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 vertical="center"/>
    </xf>
    <xf numFmtId="0" fontId="43" fillId="3" borderId="9" xfId="0" applyFont="1" applyFill="1" applyBorder="1" applyAlignment="1">
      <alignment horizontal="center" vertical="center"/>
    </xf>
    <xf numFmtId="0" fontId="42" fillId="4" borderId="4" xfId="0" applyFont="1" applyFill="1" applyBorder="1" applyAlignment="1">
      <alignment horizontal="center" vertical="center"/>
    </xf>
    <xf numFmtId="0" fontId="42" fillId="4" borderId="13" xfId="0" applyFont="1" applyFill="1" applyBorder="1" applyAlignment="1">
      <alignment horizontal="center" vertical="center"/>
    </xf>
    <xf numFmtId="0" fontId="42" fillId="3" borderId="25" xfId="0" applyFont="1" applyFill="1" applyBorder="1" applyAlignment="1">
      <alignment horizontal="center" vertical="center"/>
    </xf>
    <xf numFmtId="0" fontId="42" fillId="3" borderId="2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0" fontId="30" fillId="3" borderId="18" xfId="0" applyNumberFormat="1" applyFont="1" applyFill="1" applyBorder="1" applyAlignment="1">
      <alignment horizontal="center" vertical="center" wrapText="1"/>
    </xf>
    <xf numFmtId="10" fontId="30" fillId="3" borderId="6" xfId="0" applyNumberFormat="1" applyFont="1" applyFill="1" applyBorder="1" applyAlignment="1">
      <alignment horizontal="center" vertical="center" wrapText="1"/>
    </xf>
    <xf numFmtId="10" fontId="30" fillId="3" borderId="14" xfId="0" applyNumberFormat="1" applyFont="1" applyFill="1" applyBorder="1" applyAlignment="1">
      <alignment horizontal="center" vertical="center" wrapText="1"/>
    </xf>
    <xf numFmtId="10" fontId="30" fillId="3" borderId="5" xfId="0" applyNumberFormat="1" applyFont="1" applyFill="1" applyBorder="1" applyAlignment="1">
      <alignment horizontal="center" vertical="center" wrapText="1"/>
    </xf>
    <xf numFmtId="10" fontId="30" fillId="3" borderId="0" xfId="0" applyNumberFormat="1" applyFont="1" applyFill="1" applyBorder="1" applyAlignment="1">
      <alignment horizontal="center" vertical="center" wrapText="1"/>
    </xf>
    <xf numFmtId="10" fontId="30" fillId="3" borderId="4" xfId="0" applyNumberFormat="1" applyFont="1" applyFill="1" applyBorder="1" applyAlignment="1">
      <alignment horizontal="center" vertical="center" wrapText="1"/>
    </xf>
    <xf numFmtId="10" fontId="30" fillId="3" borderId="8" xfId="0" applyNumberFormat="1" applyFont="1" applyFill="1" applyBorder="1" applyAlignment="1">
      <alignment horizontal="center" vertical="center" wrapText="1"/>
    </xf>
    <xf numFmtId="10" fontId="30" fillId="3" borderId="9" xfId="0" applyNumberFormat="1" applyFont="1" applyFill="1" applyBorder="1" applyAlignment="1">
      <alignment horizontal="center" vertical="center" wrapText="1"/>
    </xf>
    <xf numFmtId="10" fontId="30" fillId="3" borderId="13" xfId="0" applyNumberFormat="1" applyFont="1" applyFill="1" applyBorder="1" applyAlignment="1">
      <alignment horizontal="center" vertical="center" wrapText="1"/>
    </xf>
    <xf numFmtId="0" fontId="28" fillId="8" borderId="18" xfId="0" applyFont="1" applyFill="1" applyBorder="1" applyAlignment="1">
      <alignment horizontal="center"/>
    </xf>
    <xf numFmtId="0" fontId="28" fillId="8" borderId="19" xfId="0" applyFont="1" applyFill="1" applyBorder="1" applyAlignment="1">
      <alignment horizontal="center"/>
    </xf>
    <xf numFmtId="0" fontId="23" fillId="8" borderId="4" xfId="0" applyFont="1" applyFill="1" applyBorder="1" applyAlignment="1">
      <alignment horizontal="center"/>
    </xf>
    <xf numFmtId="0" fontId="23" fillId="8" borderId="13" xfId="0" applyFont="1" applyFill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3" fillId="8" borderId="5" xfId="0" applyFont="1" applyFill="1" applyBorder="1" applyAlignment="1">
      <alignment horizontal="center"/>
    </xf>
    <xf numFmtId="0" fontId="23" fillId="8" borderId="8" xfId="0" applyFont="1" applyFill="1" applyBorder="1" applyAlignment="1">
      <alignment horizontal="center"/>
    </xf>
    <xf numFmtId="0" fontId="28" fillId="8" borderId="14" xfId="0" applyFont="1" applyFill="1" applyBorder="1" applyAlignment="1">
      <alignment horizontal="center"/>
    </xf>
    <xf numFmtId="0" fontId="28" fillId="8" borderId="15" xfId="0" applyFont="1" applyFill="1" applyBorder="1" applyAlignment="1">
      <alignment horizontal="center"/>
    </xf>
    <xf numFmtId="0" fontId="23" fillId="8" borderId="0" xfId="0" applyFont="1" applyFill="1" applyBorder="1" applyAlignment="1">
      <alignment horizontal="center"/>
    </xf>
    <xf numFmtId="0" fontId="23" fillId="8" borderId="9" xfId="0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/>
    </xf>
    <xf numFmtId="0" fontId="24" fillId="8" borderId="14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0" fontId="24" fillId="8" borderId="4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24" fillId="8" borderId="9" xfId="0" applyFont="1" applyFill="1" applyBorder="1" applyAlignment="1">
      <alignment horizontal="center" vertical="center"/>
    </xf>
    <xf numFmtId="0" fontId="24" fillId="8" borderId="13" xfId="0" applyFont="1" applyFill="1" applyBorder="1" applyAlignment="1">
      <alignment horizontal="center" vertical="center"/>
    </xf>
    <xf numFmtId="0" fontId="28" fillId="8" borderId="5" xfId="0" applyFont="1" applyFill="1" applyBorder="1" applyAlignment="1">
      <alignment horizontal="center"/>
    </xf>
    <xf numFmtId="0" fontId="28" fillId="8" borderId="0" xfId="0" applyFont="1" applyFill="1" applyBorder="1" applyAlignment="1">
      <alignment horizontal="center"/>
    </xf>
    <xf numFmtId="0" fontId="28" fillId="8" borderId="20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8" borderId="6" xfId="0" applyFont="1" applyFill="1" applyBorder="1" applyAlignment="1">
      <alignment horizontal="center"/>
    </xf>
    <xf numFmtId="0" fontId="28" fillId="8" borderId="10" xfId="0" applyFont="1" applyFill="1" applyBorder="1" applyAlignment="1">
      <alignment horizontal="center"/>
    </xf>
    <xf numFmtId="0" fontId="28" fillId="8" borderId="11" xfId="0" applyFont="1" applyFill="1" applyBorder="1" applyAlignment="1">
      <alignment horizontal="center"/>
    </xf>
    <xf numFmtId="0" fontId="30" fillId="8" borderId="10" xfId="0" applyFont="1" applyFill="1" applyBorder="1" applyAlignment="1">
      <alignment horizontal="center"/>
    </xf>
    <xf numFmtId="0" fontId="30" fillId="8" borderId="11" xfId="0" applyFont="1" applyFill="1" applyBorder="1" applyAlignment="1">
      <alignment horizontal="center"/>
    </xf>
    <xf numFmtId="0" fontId="29" fillId="8" borderId="4" xfId="0" applyFont="1" applyFill="1" applyBorder="1" applyAlignment="1">
      <alignment horizontal="center"/>
    </xf>
    <xf numFmtId="0" fontId="29" fillId="8" borderId="13" xfId="0" applyFont="1" applyFill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9" fillId="8" borderId="0" xfId="0" applyFont="1" applyFill="1" applyBorder="1" applyAlignment="1">
      <alignment horizontal="center"/>
    </xf>
    <xf numFmtId="0" fontId="29" fillId="8" borderId="9" xfId="0" applyFont="1" applyFill="1" applyBorder="1" applyAlignment="1">
      <alignment horizontal="center"/>
    </xf>
    <xf numFmtId="0" fontId="61" fillId="8" borderId="6" xfId="0" applyFont="1" applyFill="1" applyBorder="1"/>
    <xf numFmtId="0" fontId="61" fillId="8" borderId="14" xfId="0" applyFont="1" applyFill="1" applyBorder="1"/>
    <xf numFmtId="0" fontId="61" fillId="8" borderId="5" xfId="0" applyFont="1" applyFill="1" applyBorder="1"/>
    <xf numFmtId="0" fontId="61" fillId="8" borderId="0" xfId="0" applyFont="1" applyFill="1" applyBorder="1"/>
    <xf numFmtId="0" fontId="61" fillId="8" borderId="4" xfId="0" applyFont="1" applyFill="1" applyBorder="1"/>
    <xf numFmtId="0" fontId="61" fillId="8" borderId="8" xfId="0" applyFont="1" applyFill="1" applyBorder="1"/>
    <xf numFmtId="0" fontId="61" fillId="8" borderId="9" xfId="0" applyFont="1" applyFill="1" applyBorder="1"/>
    <xf numFmtId="0" fontId="61" fillId="8" borderId="13" xfId="0" applyFont="1" applyFill="1" applyBorder="1"/>
    <xf numFmtId="0" fontId="28" fillId="8" borderId="0" xfId="0" applyFont="1" applyFill="1" applyBorder="1" applyAlignment="1">
      <alignment horizontal="center" vertical="center"/>
    </xf>
    <xf numFmtId="0" fontId="28" fillId="8" borderId="20" xfId="0" applyFont="1" applyFill="1" applyBorder="1" applyAlignment="1">
      <alignment horizontal="center" vertical="center"/>
    </xf>
    <xf numFmtId="0" fontId="28" fillId="8" borderId="18" xfId="0" applyFont="1" applyFill="1" applyBorder="1" applyAlignment="1">
      <alignment horizontal="center" vertical="center"/>
    </xf>
    <xf numFmtId="0" fontId="28" fillId="8" borderId="19" xfId="0" applyFont="1" applyFill="1" applyBorder="1" applyAlignment="1">
      <alignment horizontal="center" vertical="center"/>
    </xf>
    <xf numFmtId="0" fontId="28" fillId="8" borderId="6" xfId="0" applyFont="1" applyFill="1" applyBorder="1" applyAlignment="1">
      <alignment horizontal="center" vertical="center"/>
    </xf>
    <xf numFmtId="0" fontId="28" fillId="8" borderId="14" xfId="0" applyFont="1" applyFill="1" applyBorder="1" applyAlignment="1">
      <alignment horizontal="center" vertical="center"/>
    </xf>
    <xf numFmtId="0" fontId="28" fillId="8" borderId="15" xfId="0" applyFont="1" applyFill="1" applyBorder="1" applyAlignment="1">
      <alignment horizontal="center" vertical="center"/>
    </xf>
    <xf numFmtId="0" fontId="25" fillId="8" borderId="6" xfId="0" applyFont="1" applyFill="1" applyBorder="1" applyAlignment="1">
      <alignment horizontal="center" vertical="center"/>
    </xf>
    <xf numFmtId="0" fontId="25" fillId="8" borderId="20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5" fillId="8" borderId="15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center" vertical="center"/>
    </xf>
    <xf numFmtId="0" fontId="44" fillId="8" borderId="11" xfId="0" applyFont="1" applyFill="1" applyBorder="1" applyAlignment="1">
      <alignment horizontal="center" vertical="center"/>
    </xf>
    <xf numFmtId="0" fontId="43" fillId="8" borderId="0" xfId="0" applyFont="1" applyFill="1" applyBorder="1" applyAlignment="1">
      <alignment horizontal="center" vertical="center"/>
    </xf>
    <xf numFmtId="0" fontId="43" fillId="8" borderId="9" xfId="0" applyFont="1" applyFill="1" applyBorder="1" applyAlignment="1">
      <alignment horizontal="center" vertical="center"/>
    </xf>
    <xf numFmtId="0" fontId="42" fillId="8" borderId="4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5" fillId="8" borderId="10" xfId="0" applyFont="1" applyFill="1" applyBorder="1" applyAlignment="1">
      <alignment horizontal="center" vertical="center"/>
    </xf>
    <xf numFmtId="0" fontId="45" fillId="8" borderId="11" xfId="0" applyFont="1" applyFill="1" applyBorder="1" applyAlignment="1">
      <alignment horizontal="center" vertical="center"/>
    </xf>
    <xf numFmtId="0" fontId="42" fillId="8" borderId="0" xfId="0" applyFont="1" applyFill="1" applyBorder="1" applyAlignment="1">
      <alignment horizontal="center" vertical="center"/>
    </xf>
    <xf numFmtId="0" fontId="42" fillId="8" borderId="9" xfId="0" applyFont="1" applyFill="1" applyBorder="1" applyAlignment="1">
      <alignment horizontal="center" vertical="center"/>
    </xf>
    <xf numFmtId="0" fontId="42" fillId="8" borderId="5" xfId="0" applyFont="1" applyFill="1" applyBorder="1" applyAlignment="1">
      <alignment horizontal="center" vertical="center"/>
    </xf>
    <xf numFmtId="0" fontId="42" fillId="8" borderId="8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31" fillId="3" borderId="6" xfId="0" applyFont="1" applyFill="1" applyBorder="1"/>
    <xf numFmtId="0" fontId="31" fillId="3" borderId="14" xfId="0" applyFont="1" applyFill="1" applyBorder="1"/>
    <xf numFmtId="0" fontId="31" fillId="3" borderId="5" xfId="0" applyFont="1" applyFill="1" applyBorder="1"/>
    <xf numFmtId="0" fontId="31" fillId="3" borderId="0" xfId="0" applyFont="1" applyFill="1" applyBorder="1"/>
    <xf numFmtId="0" fontId="31" fillId="3" borderId="4" xfId="0" applyFont="1" applyFill="1" applyBorder="1"/>
    <xf numFmtId="0" fontId="31" fillId="3" borderId="8" xfId="0" applyFont="1" applyFill="1" applyBorder="1"/>
    <xf numFmtId="0" fontId="31" fillId="3" borderId="9" xfId="0" applyFont="1" applyFill="1" applyBorder="1"/>
    <xf numFmtId="0" fontId="31" fillId="3" borderId="13" xfId="0" applyFont="1" applyFill="1" applyBorder="1"/>
    <xf numFmtId="0" fontId="42" fillId="0" borderId="25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28" fillId="8" borderId="5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1" fillId="3" borderId="28" xfId="1" applyFont="1" applyFill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14" fontId="11" fillId="0" borderId="54" xfId="0" applyNumberFormat="1" applyFont="1" applyBorder="1" applyAlignment="1">
      <alignment horizontal="center" vertical="center"/>
    </xf>
    <xf numFmtId="14" fontId="11" fillId="0" borderId="55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53" fillId="0" borderId="57" xfId="0" applyFont="1" applyBorder="1" applyAlignment="1">
      <alignment horizontal="left" vertical="center"/>
    </xf>
    <xf numFmtId="0" fontId="53" fillId="0" borderId="54" xfId="0" applyFont="1" applyBorder="1" applyAlignment="1">
      <alignment horizontal="left" vertical="center"/>
    </xf>
    <xf numFmtId="0" fontId="53" fillId="0" borderId="8" xfId="0" applyFont="1" applyBorder="1" applyAlignment="1">
      <alignment horizontal="left" vertical="center"/>
    </xf>
    <xf numFmtId="0" fontId="53" fillId="0" borderId="9" xfId="0" applyFont="1" applyBorder="1" applyAlignment="1">
      <alignment horizontal="left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3" fillId="3" borderId="48" xfId="0" applyFont="1" applyFill="1" applyBorder="1" applyAlignment="1">
      <alignment horizontal="center" vertical="center"/>
    </xf>
    <xf numFmtId="0" fontId="53" fillId="3" borderId="11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4" fillId="0" borderId="8" xfId="0" applyFont="1" applyBorder="1" applyAlignment="1">
      <alignment horizontal="center"/>
    </xf>
    <xf numFmtId="0" fontId="54" fillId="0" borderId="9" xfId="0" applyFont="1" applyBorder="1" applyAlignment="1">
      <alignment horizontal="center"/>
    </xf>
    <xf numFmtId="14" fontId="62" fillId="0" borderId="0" xfId="0" applyNumberFormat="1" applyFont="1" applyAlignment="1">
      <alignment horizontal="center"/>
    </xf>
    <xf numFmtId="0" fontId="52" fillId="0" borderId="0" xfId="0" applyFont="1" applyBorder="1" applyAlignment="1">
      <alignment horizont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53" fillId="0" borderId="54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1" fillId="7" borderId="55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57" fillId="0" borderId="57" xfId="0" applyFont="1" applyBorder="1" applyAlignment="1">
      <alignment horizontal="left" vertical="center"/>
    </xf>
    <xf numFmtId="0" fontId="57" fillId="0" borderId="54" xfId="0" applyFont="1" applyBorder="1" applyAlignment="1">
      <alignment horizontal="left" vertical="center"/>
    </xf>
    <xf numFmtId="0" fontId="57" fillId="0" borderId="8" xfId="0" applyFont="1" applyBorder="1" applyAlignment="1">
      <alignment horizontal="left" vertical="center"/>
    </xf>
    <xf numFmtId="0" fontId="57" fillId="0" borderId="9" xfId="0" applyFont="1" applyBorder="1" applyAlignment="1">
      <alignment horizontal="left" vertical="center"/>
    </xf>
    <xf numFmtId="0" fontId="53" fillId="0" borderId="55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48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57" xfId="0" applyFont="1" applyBorder="1" applyAlignment="1">
      <alignment horizontal="left"/>
    </xf>
    <xf numFmtId="0" fontId="53" fillId="0" borderId="54" xfId="0" applyFont="1" applyBorder="1" applyAlignment="1">
      <alignment horizontal="left"/>
    </xf>
    <xf numFmtId="0" fontId="53" fillId="0" borderId="55" xfId="0" applyFont="1" applyBorder="1" applyAlignment="1">
      <alignment horizontal="left"/>
    </xf>
    <xf numFmtId="0" fontId="53" fillId="0" borderId="22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5" fillId="0" borderId="73" xfId="0" applyFont="1" applyBorder="1" applyAlignment="1">
      <alignment horizontal="center"/>
    </xf>
    <xf numFmtId="0" fontId="55" fillId="0" borderId="62" xfId="0" applyFont="1" applyBorder="1" applyAlignment="1">
      <alignment horizontal="center"/>
    </xf>
    <xf numFmtId="0" fontId="55" fillId="0" borderId="67" xfId="0" applyFont="1" applyBorder="1" applyAlignment="1">
      <alignment horizontal="center"/>
    </xf>
    <xf numFmtId="0" fontId="55" fillId="0" borderId="74" xfId="0" applyFont="1" applyBorder="1" applyAlignment="1">
      <alignment horizontal="center"/>
    </xf>
    <xf numFmtId="0" fontId="55" fillId="0" borderId="63" xfId="0" applyFont="1" applyBorder="1" applyAlignment="1">
      <alignment horizontal="center"/>
    </xf>
    <xf numFmtId="0" fontId="55" fillId="0" borderId="68" xfId="0" applyFont="1" applyBorder="1" applyAlignment="1">
      <alignment horizontal="center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114300</xdr:rowOff>
    </xdr:from>
    <xdr:to>
      <xdr:col>4</xdr:col>
      <xdr:colOff>217454</xdr:colOff>
      <xdr:row>9</xdr:row>
      <xdr:rowOff>71324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504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6</xdr:row>
      <xdr:rowOff>106680</xdr:rowOff>
    </xdr:from>
    <xdr:to>
      <xdr:col>4</xdr:col>
      <xdr:colOff>213077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128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114300</xdr:rowOff>
    </xdr:from>
    <xdr:to>
      <xdr:col>4</xdr:col>
      <xdr:colOff>217454</xdr:colOff>
      <xdr:row>9</xdr:row>
      <xdr:rowOff>71324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193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14</xdr:row>
      <xdr:rowOff>114300</xdr:rowOff>
    </xdr:from>
    <xdr:to>
      <xdr:col>10</xdr:col>
      <xdr:colOff>217454</xdr:colOff>
      <xdr:row>17</xdr:row>
      <xdr:rowOff>71324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781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2002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114300</xdr:rowOff>
    </xdr:from>
    <xdr:to>
      <xdr:col>4</xdr:col>
      <xdr:colOff>228317</xdr:colOff>
      <xdr:row>9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121920</xdr:rowOff>
    </xdr:from>
    <xdr:to>
      <xdr:col>4</xdr:col>
      <xdr:colOff>228317</xdr:colOff>
      <xdr:row>9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844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83820</xdr:rowOff>
    </xdr:from>
    <xdr:to>
      <xdr:col>10</xdr:col>
      <xdr:colOff>228317</xdr:colOff>
      <xdr:row>17</xdr:row>
      <xdr:rowOff>38697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2979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106680</xdr:rowOff>
    </xdr:from>
    <xdr:to>
      <xdr:col>10</xdr:col>
      <xdr:colOff>235937</xdr:colOff>
      <xdr:row>17</xdr:row>
      <xdr:rowOff>61557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32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106680</xdr:rowOff>
    </xdr:from>
    <xdr:to>
      <xdr:col>10</xdr:col>
      <xdr:colOff>235937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32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62865</xdr:colOff>
      <xdr:row>14</xdr:row>
      <xdr:rowOff>123825</xdr:rowOff>
    </xdr:from>
    <xdr:to>
      <xdr:col>10</xdr:col>
      <xdr:colOff>230222</xdr:colOff>
      <xdr:row>17</xdr:row>
      <xdr:rowOff>78702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1440" y="307657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123825</xdr:rowOff>
    </xdr:from>
    <xdr:to>
      <xdr:col>4</xdr:col>
      <xdr:colOff>236504</xdr:colOff>
      <xdr:row>9</xdr:row>
      <xdr:rowOff>80849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2288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14</xdr:row>
      <xdr:rowOff>95250</xdr:rowOff>
    </xdr:from>
    <xdr:to>
      <xdr:col>10</xdr:col>
      <xdr:colOff>207929</xdr:colOff>
      <xdr:row>17</xdr:row>
      <xdr:rowOff>52274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topLeftCell="A9" workbookViewId="0">
      <selection activeCell="E37" sqref="E37"/>
    </sheetView>
  </sheetViews>
  <sheetFormatPr defaultRowHeight="14.4" x14ac:dyDescent="0.3"/>
  <cols>
    <col min="1" max="1" width="3.6640625" customWidth="1"/>
    <col min="2" max="2" width="11.33203125" customWidth="1"/>
    <col min="3" max="3" width="6" bestFit="1" customWidth="1"/>
    <col min="4" max="4" width="6.88671875" bestFit="1" customWidth="1"/>
    <col min="5" max="5" width="41.6640625" customWidth="1"/>
    <col min="6" max="6" width="23" customWidth="1"/>
    <col min="7" max="7" width="6.33203125" customWidth="1"/>
    <col min="9" max="9" width="15.5546875" customWidth="1"/>
    <col min="10" max="10" width="11.109375" customWidth="1"/>
  </cols>
  <sheetData>
    <row r="1" spans="1:10" ht="21" x14ac:dyDescent="0.4">
      <c r="A1" s="216" t="s">
        <v>195</v>
      </c>
      <c r="B1" s="216"/>
      <c r="C1" s="216"/>
      <c r="D1" s="216"/>
      <c r="E1" s="216"/>
      <c r="F1" s="216"/>
      <c r="G1" s="216"/>
    </row>
    <row r="2" spans="1:10" ht="15" thickBot="1" x14ac:dyDescent="0.35">
      <c r="A2" s="75"/>
      <c r="B2" s="75" t="s">
        <v>98</v>
      </c>
      <c r="C2" s="75" t="s">
        <v>36</v>
      </c>
      <c r="D2" s="75" t="s">
        <v>65</v>
      </c>
      <c r="E2" s="75" t="s">
        <v>37</v>
      </c>
      <c r="G2" s="75" t="s">
        <v>118</v>
      </c>
    </row>
    <row r="3" spans="1:10" x14ac:dyDescent="0.3">
      <c r="A3" s="76">
        <v>1</v>
      </c>
      <c r="B3" s="77">
        <v>43794</v>
      </c>
      <c r="C3" s="80">
        <v>1</v>
      </c>
      <c r="D3" s="165">
        <v>1</v>
      </c>
      <c r="E3" t="s">
        <v>119</v>
      </c>
      <c r="F3" t="s">
        <v>99</v>
      </c>
      <c r="G3" t="s">
        <v>120</v>
      </c>
    </row>
    <row r="4" spans="1:10" x14ac:dyDescent="0.3">
      <c r="A4" s="76">
        <v>2</v>
      </c>
      <c r="B4" s="155">
        <v>43794</v>
      </c>
      <c r="C4" s="76">
        <v>2</v>
      </c>
      <c r="D4" s="165">
        <v>2</v>
      </c>
      <c r="E4" s="78" t="s">
        <v>68</v>
      </c>
      <c r="F4" t="s">
        <v>69</v>
      </c>
      <c r="G4" t="s">
        <v>120</v>
      </c>
    </row>
    <row r="5" spans="1:10" x14ac:dyDescent="0.3">
      <c r="A5" s="76">
        <v>3</v>
      </c>
      <c r="B5" s="155">
        <v>43794</v>
      </c>
      <c r="C5" s="80">
        <v>2</v>
      </c>
      <c r="D5" s="165">
        <v>2</v>
      </c>
      <c r="E5" t="s">
        <v>121</v>
      </c>
      <c r="F5" t="s">
        <v>122</v>
      </c>
      <c r="G5" t="s">
        <v>120</v>
      </c>
      <c r="H5" s="81"/>
    </row>
    <row r="6" spans="1:10" x14ac:dyDescent="0.3">
      <c r="A6" s="76">
        <v>4</v>
      </c>
      <c r="B6" s="155">
        <v>43794</v>
      </c>
      <c r="C6" s="80">
        <v>1</v>
      </c>
      <c r="D6" s="165">
        <v>1</v>
      </c>
      <c r="E6" t="s">
        <v>123</v>
      </c>
      <c r="F6" t="s">
        <v>124</v>
      </c>
      <c r="G6" t="s">
        <v>120</v>
      </c>
    </row>
    <row r="7" spans="1:10" s="83" customFormat="1" x14ac:dyDescent="0.3">
      <c r="A7" s="76">
        <v>5</v>
      </c>
      <c r="B7" s="155">
        <v>43794</v>
      </c>
      <c r="C7" s="80">
        <v>2</v>
      </c>
      <c r="D7" s="165">
        <v>2</v>
      </c>
      <c r="E7" t="s">
        <v>127</v>
      </c>
      <c r="F7" t="s">
        <v>125</v>
      </c>
      <c r="G7" t="s">
        <v>120</v>
      </c>
      <c r="I7"/>
      <c r="J7"/>
    </row>
    <row r="8" spans="1:10" ht="15" customHeight="1" x14ac:dyDescent="0.3">
      <c r="A8" s="76">
        <v>6</v>
      </c>
      <c r="B8" s="79">
        <v>43794</v>
      </c>
      <c r="C8" s="80">
        <v>1</v>
      </c>
      <c r="D8" s="165">
        <v>1</v>
      </c>
      <c r="E8" t="s">
        <v>70</v>
      </c>
      <c r="F8" t="s">
        <v>200</v>
      </c>
      <c r="G8" t="s">
        <v>120</v>
      </c>
    </row>
    <row r="9" spans="1:10" x14ac:dyDescent="0.3">
      <c r="A9" s="76">
        <v>7</v>
      </c>
      <c r="B9" s="79">
        <v>43794</v>
      </c>
      <c r="C9" s="80">
        <v>4</v>
      </c>
      <c r="D9" s="165">
        <v>4</v>
      </c>
      <c r="E9" t="s">
        <v>100</v>
      </c>
      <c r="F9" t="s">
        <v>126</v>
      </c>
      <c r="G9" s="81" t="s">
        <v>120</v>
      </c>
    </row>
    <row r="10" spans="1:10" x14ac:dyDescent="0.3">
      <c r="A10" s="76">
        <v>8</v>
      </c>
      <c r="B10" s="79">
        <v>43794</v>
      </c>
      <c r="C10" s="80">
        <v>2</v>
      </c>
      <c r="D10" s="165">
        <v>2</v>
      </c>
      <c r="E10" t="s">
        <v>64</v>
      </c>
      <c r="F10" t="s">
        <v>71</v>
      </c>
      <c r="G10" t="s">
        <v>120</v>
      </c>
    </row>
    <row r="11" spans="1:10" x14ac:dyDescent="0.3">
      <c r="A11" s="76">
        <v>9</v>
      </c>
      <c r="B11" s="155">
        <v>43794</v>
      </c>
      <c r="C11" s="167">
        <v>2</v>
      </c>
      <c r="D11" s="165">
        <v>2</v>
      </c>
      <c r="E11" t="s">
        <v>128</v>
      </c>
      <c r="F11" t="s">
        <v>101</v>
      </c>
      <c r="G11" s="83" t="s">
        <v>120</v>
      </c>
    </row>
    <row r="12" spans="1:10" x14ac:dyDescent="0.3">
      <c r="A12" s="76">
        <v>10</v>
      </c>
      <c r="B12" s="155">
        <v>43794</v>
      </c>
      <c r="C12" s="167">
        <v>4</v>
      </c>
      <c r="D12" s="176">
        <v>4</v>
      </c>
      <c r="E12" t="s">
        <v>196</v>
      </c>
      <c r="F12" t="s">
        <v>197</v>
      </c>
      <c r="G12" s="83" t="s">
        <v>120</v>
      </c>
    </row>
    <row r="13" spans="1:10" x14ac:dyDescent="0.3">
      <c r="A13" s="76">
        <v>11</v>
      </c>
      <c r="B13" s="79">
        <v>43794</v>
      </c>
      <c r="C13" s="80">
        <v>1</v>
      </c>
      <c r="D13" s="165">
        <v>1</v>
      </c>
      <c r="E13" t="s">
        <v>129</v>
      </c>
      <c r="F13" t="s">
        <v>130</v>
      </c>
      <c r="G13" s="83" t="s">
        <v>120</v>
      </c>
    </row>
    <row r="14" spans="1:10" x14ac:dyDescent="0.3">
      <c r="A14" s="76">
        <v>12</v>
      </c>
      <c r="B14" s="79">
        <v>43794</v>
      </c>
      <c r="C14" s="80">
        <v>2</v>
      </c>
      <c r="D14" s="176">
        <v>2</v>
      </c>
      <c r="E14" t="s">
        <v>198</v>
      </c>
      <c r="F14" t="s">
        <v>199</v>
      </c>
      <c r="G14" s="83" t="s">
        <v>202</v>
      </c>
    </row>
    <row r="15" spans="1:10" x14ac:dyDescent="0.3">
      <c r="B15" s="82"/>
      <c r="C15" s="167">
        <f>SUM(C3:C14)</f>
        <v>24</v>
      </c>
      <c r="D15" s="84">
        <f>SUM(D3:D14)</f>
        <v>24</v>
      </c>
    </row>
    <row r="16" spans="1:10" ht="13.5" customHeight="1" x14ac:dyDescent="0.3">
      <c r="B16" s="82"/>
      <c r="C16" s="167"/>
      <c r="D16" s="84"/>
      <c r="H16" s="81"/>
    </row>
    <row r="17" spans="1:8" ht="13.2" customHeight="1" x14ac:dyDescent="0.3">
      <c r="A17" s="168"/>
      <c r="B17" s="168"/>
      <c r="C17" s="168" t="s">
        <v>72</v>
      </c>
      <c r="D17" s="168"/>
      <c r="H17" s="81"/>
    </row>
    <row r="18" spans="1:8" x14ac:dyDescent="0.3">
      <c r="C18" s="167"/>
      <c r="D18" s="6" t="s">
        <v>73</v>
      </c>
      <c r="H18" s="81"/>
    </row>
    <row r="19" spans="1:8" x14ac:dyDescent="0.3">
      <c r="C19" s="167"/>
      <c r="D19" s="6" t="s">
        <v>74</v>
      </c>
      <c r="H19" s="81"/>
    </row>
    <row r="20" spans="1:8" x14ac:dyDescent="0.3">
      <c r="C20" s="167"/>
      <c r="D20" s="6" t="s">
        <v>75</v>
      </c>
      <c r="H20" s="81"/>
    </row>
    <row r="21" spans="1:8" x14ac:dyDescent="0.3">
      <c r="C21" s="167"/>
      <c r="D21" s="6" t="s">
        <v>131</v>
      </c>
    </row>
    <row r="22" spans="1:8" ht="13.2" customHeight="1" x14ac:dyDescent="0.3">
      <c r="B22" s="82"/>
      <c r="C22" s="167"/>
      <c r="D22" s="84"/>
    </row>
    <row r="23" spans="1:8" x14ac:dyDescent="0.3">
      <c r="B23" s="168" t="s">
        <v>201</v>
      </c>
    </row>
    <row r="25" spans="1:8" x14ac:dyDescent="0.3">
      <c r="A25" s="168"/>
      <c r="B25" s="168" t="s">
        <v>76</v>
      </c>
    </row>
    <row r="26" spans="1:8" x14ac:dyDescent="0.3">
      <c r="A26" s="85"/>
      <c r="B26" s="85" t="s">
        <v>132</v>
      </c>
      <c r="C26" s="86"/>
      <c r="D26" s="86"/>
      <c r="E26" s="86"/>
    </row>
    <row r="27" spans="1:8" x14ac:dyDescent="0.3">
      <c r="A27" s="85"/>
      <c r="B27" s="85" t="s">
        <v>133</v>
      </c>
      <c r="C27" s="86"/>
      <c r="D27" s="86"/>
      <c r="E27" s="86"/>
    </row>
    <row r="28" spans="1:8" x14ac:dyDescent="0.3">
      <c r="A28" s="85"/>
      <c r="B28" s="85" t="s">
        <v>134</v>
      </c>
      <c r="C28" s="86"/>
      <c r="D28" s="86"/>
      <c r="E28" s="86"/>
      <c r="F28" s="47"/>
    </row>
    <row r="29" spans="1:8" x14ac:dyDescent="0.3">
      <c r="A29" s="85"/>
      <c r="B29" s="85" t="s">
        <v>203</v>
      </c>
      <c r="C29" s="86"/>
      <c r="D29" s="86"/>
      <c r="E29" s="86"/>
    </row>
    <row r="30" spans="1:8" x14ac:dyDescent="0.3">
      <c r="B30" s="168"/>
    </row>
    <row r="31" spans="1:8" x14ac:dyDescent="0.3">
      <c r="A31" s="85"/>
      <c r="B31" s="85"/>
    </row>
    <row r="32" spans="1:8" x14ac:dyDescent="0.3">
      <c r="A32" s="85"/>
      <c r="B32" s="85"/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  <pageSetUpPr fitToPage="1"/>
  </sheetPr>
  <dimension ref="A1:R86"/>
  <sheetViews>
    <sheetView showGridLines="0" topLeftCell="A3" zoomScaleNormal="100" workbookViewId="0">
      <selection activeCell="R19" sqref="R19:R20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19" max="219" width="4" customWidth="1"/>
    <col min="220" max="220" width="35.33203125" bestFit="1" customWidth="1"/>
    <col min="221" max="221" width="4.33203125" customWidth="1"/>
    <col min="222" max="222" width="1.44140625" customWidth="1"/>
    <col min="223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2" width="4.33203125" customWidth="1"/>
    <col min="233" max="233" width="4.6640625" customWidth="1"/>
    <col min="234" max="234" width="1.44140625" customWidth="1"/>
    <col min="235" max="235" width="4.6640625" customWidth="1"/>
    <col min="236" max="236" width="6.6640625" bestFit="1" customWidth="1"/>
    <col min="475" max="475" width="4" customWidth="1"/>
    <col min="476" max="476" width="35.33203125" bestFit="1" customWidth="1"/>
    <col min="477" max="477" width="4.33203125" customWidth="1"/>
    <col min="478" max="478" width="1.44140625" customWidth="1"/>
    <col min="479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8" width="4.33203125" customWidth="1"/>
    <col min="489" max="489" width="4.6640625" customWidth="1"/>
    <col min="490" max="490" width="1.44140625" customWidth="1"/>
    <col min="491" max="491" width="4.6640625" customWidth="1"/>
    <col min="492" max="492" width="6.6640625" bestFit="1" customWidth="1"/>
    <col min="731" max="731" width="4" customWidth="1"/>
    <col min="732" max="732" width="35.33203125" bestFit="1" customWidth="1"/>
    <col min="733" max="733" width="4.33203125" customWidth="1"/>
    <col min="734" max="734" width="1.44140625" customWidth="1"/>
    <col min="735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4" width="4.33203125" customWidth="1"/>
    <col min="745" max="745" width="4.6640625" customWidth="1"/>
    <col min="746" max="746" width="1.44140625" customWidth="1"/>
    <col min="747" max="747" width="4.6640625" customWidth="1"/>
    <col min="748" max="748" width="6.6640625" bestFit="1" customWidth="1"/>
    <col min="987" max="987" width="4" customWidth="1"/>
    <col min="988" max="988" width="35.33203125" bestFit="1" customWidth="1"/>
    <col min="989" max="989" width="4.33203125" customWidth="1"/>
    <col min="990" max="990" width="1.44140625" customWidth="1"/>
    <col min="991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0" width="4.33203125" customWidth="1"/>
    <col min="1001" max="1001" width="4.6640625" customWidth="1"/>
    <col min="1002" max="1002" width="1.44140625" customWidth="1"/>
    <col min="1003" max="1003" width="4.6640625" customWidth="1"/>
    <col min="1004" max="1004" width="6.6640625" bestFit="1" customWidth="1"/>
    <col min="1243" max="1243" width="4" customWidth="1"/>
    <col min="1244" max="1244" width="35.33203125" bestFit="1" customWidth="1"/>
    <col min="1245" max="1245" width="4.33203125" customWidth="1"/>
    <col min="1246" max="1246" width="1.44140625" customWidth="1"/>
    <col min="1247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6" width="4.33203125" customWidth="1"/>
    <col min="1257" max="1257" width="4.6640625" customWidth="1"/>
    <col min="1258" max="1258" width="1.44140625" customWidth="1"/>
    <col min="1259" max="1259" width="4.6640625" customWidth="1"/>
    <col min="1260" max="1260" width="6.6640625" bestFit="1" customWidth="1"/>
    <col min="1499" max="1499" width="4" customWidth="1"/>
    <col min="1500" max="1500" width="35.33203125" bestFit="1" customWidth="1"/>
    <col min="1501" max="1501" width="4.33203125" customWidth="1"/>
    <col min="1502" max="1502" width="1.44140625" customWidth="1"/>
    <col min="1503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2" width="4.33203125" customWidth="1"/>
    <col min="1513" max="1513" width="4.6640625" customWidth="1"/>
    <col min="1514" max="1514" width="1.44140625" customWidth="1"/>
    <col min="1515" max="1515" width="4.6640625" customWidth="1"/>
    <col min="1516" max="1516" width="6.6640625" bestFit="1" customWidth="1"/>
    <col min="1755" max="1755" width="4" customWidth="1"/>
    <col min="1756" max="1756" width="35.33203125" bestFit="1" customWidth="1"/>
    <col min="1757" max="1757" width="4.33203125" customWidth="1"/>
    <col min="1758" max="1758" width="1.44140625" customWidth="1"/>
    <col min="1759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8" width="4.33203125" customWidth="1"/>
    <col min="1769" max="1769" width="4.6640625" customWidth="1"/>
    <col min="1770" max="1770" width="1.44140625" customWidth="1"/>
    <col min="1771" max="1771" width="4.6640625" customWidth="1"/>
    <col min="1772" max="1772" width="6.6640625" bestFit="1" customWidth="1"/>
    <col min="2011" max="2011" width="4" customWidth="1"/>
    <col min="2012" max="2012" width="35.33203125" bestFit="1" customWidth="1"/>
    <col min="2013" max="2013" width="4.33203125" customWidth="1"/>
    <col min="2014" max="2014" width="1.44140625" customWidth="1"/>
    <col min="2015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4" width="4.33203125" customWidth="1"/>
    <col min="2025" max="2025" width="4.6640625" customWidth="1"/>
    <col min="2026" max="2026" width="1.44140625" customWidth="1"/>
    <col min="2027" max="2027" width="4.6640625" customWidth="1"/>
    <col min="2028" max="2028" width="6.6640625" bestFit="1" customWidth="1"/>
    <col min="2267" max="2267" width="4" customWidth="1"/>
    <col min="2268" max="2268" width="35.33203125" bestFit="1" customWidth="1"/>
    <col min="2269" max="2269" width="4.33203125" customWidth="1"/>
    <col min="2270" max="2270" width="1.44140625" customWidth="1"/>
    <col min="2271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0" width="4.33203125" customWidth="1"/>
    <col min="2281" max="2281" width="4.6640625" customWidth="1"/>
    <col min="2282" max="2282" width="1.44140625" customWidth="1"/>
    <col min="2283" max="2283" width="4.6640625" customWidth="1"/>
    <col min="2284" max="2284" width="6.6640625" bestFit="1" customWidth="1"/>
    <col min="2523" max="2523" width="4" customWidth="1"/>
    <col min="2524" max="2524" width="35.33203125" bestFit="1" customWidth="1"/>
    <col min="2525" max="2525" width="4.33203125" customWidth="1"/>
    <col min="2526" max="2526" width="1.44140625" customWidth="1"/>
    <col min="2527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6" width="4.33203125" customWidth="1"/>
    <col min="2537" max="2537" width="4.6640625" customWidth="1"/>
    <col min="2538" max="2538" width="1.44140625" customWidth="1"/>
    <col min="2539" max="2539" width="4.6640625" customWidth="1"/>
    <col min="2540" max="2540" width="6.6640625" bestFit="1" customWidth="1"/>
    <col min="2779" max="2779" width="4" customWidth="1"/>
    <col min="2780" max="2780" width="35.33203125" bestFit="1" customWidth="1"/>
    <col min="2781" max="2781" width="4.33203125" customWidth="1"/>
    <col min="2782" max="2782" width="1.44140625" customWidth="1"/>
    <col min="2783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2" width="4.33203125" customWidth="1"/>
    <col min="2793" max="2793" width="4.6640625" customWidth="1"/>
    <col min="2794" max="2794" width="1.44140625" customWidth="1"/>
    <col min="2795" max="2795" width="4.6640625" customWidth="1"/>
    <col min="2796" max="2796" width="6.6640625" bestFit="1" customWidth="1"/>
    <col min="3035" max="3035" width="4" customWidth="1"/>
    <col min="3036" max="3036" width="35.33203125" bestFit="1" customWidth="1"/>
    <col min="3037" max="3037" width="4.33203125" customWidth="1"/>
    <col min="3038" max="3038" width="1.44140625" customWidth="1"/>
    <col min="3039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8" width="4.33203125" customWidth="1"/>
    <col min="3049" max="3049" width="4.6640625" customWidth="1"/>
    <col min="3050" max="3050" width="1.44140625" customWidth="1"/>
    <col min="3051" max="3051" width="4.6640625" customWidth="1"/>
    <col min="3052" max="3052" width="6.6640625" bestFit="1" customWidth="1"/>
    <col min="3291" max="3291" width="4" customWidth="1"/>
    <col min="3292" max="3292" width="35.33203125" bestFit="1" customWidth="1"/>
    <col min="3293" max="3293" width="4.33203125" customWidth="1"/>
    <col min="3294" max="3294" width="1.44140625" customWidth="1"/>
    <col min="3295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4" width="4.33203125" customWidth="1"/>
    <col min="3305" max="3305" width="4.6640625" customWidth="1"/>
    <col min="3306" max="3306" width="1.44140625" customWidth="1"/>
    <col min="3307" max="3307" width="4.6640625" customWidth="1"/>
    <col min="3308" max="3308" width="6.6640625" bestFit="1" customWidth="1"/>
    <col min="3547" max="3547" width="4" customWidth="1"/>
    <col min="3548" max="3548" width="35.33203125" bestFit="1" customWidth="1"/>
    <col min="3549" max="3549" width="4.33203125" customWidth="1"/>
    <col min="3550" max="3550" width="1.44140625" customWidth="1"/>
    <col min="3551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0" width="4.33203125" customWidth="1"/>
    <col min="3561" max="3561" width="4.6640625" customWidth="1"/>
    <col min="3562" max="3562" width="1.44140625" customWidth="1"/>
    <col min="3563" max="3563" width="4.6640625" customWidth="1"/>
    <col min="3564" max="3564" width="6.6640625" bestFit="1" customWidth="1"/>
    <col min="3803" max="3803" width="4" customWidth="1"/>
    <col min="3804" max="3804" width="35.33203125" bestFit="1" customWidth="1"/>
    <col min="3805" max="3805" width="4.33203125" customWidth="1"/>
    <col min="3806" max="3806" width="1.44140625" customWidth="1"/>
    <col min="3807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6" width="4.33203125" customWidth="1"/>
    <col min="3817" max="3817" width="4.6640625" customWidth="1"/>
    <col min="3818" max="3818" width="1.44140625" customWidth="1"/>
    <col min="3819" max="3819" width="4.6640625" customWidth="1"/>
    <col min="3820" max="3820" width="6.6640625" bestFit="1" customWidth="1"/>
    <col min="4059" max="4059" width="4" customWidth="1"/>
    <col min="4060" max="4060" width="35.33203125" bestFit="1" customWidth="1"/>
    <col min="4061" max="4061" width="4.33203125" customWidth="1"/>
    <col min="4062" max="4062" width="1.44140625" customWidth="1"/>
    <col min="4063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2" width="4.33203125" customWidth="1"/>
    <col min="4073" max="4073" width="4.6640625" customWidth="1"/>
    <col min="4074" max="4074" width="1.44140625" customWidth="1"/>
    <col min="4075" max="4075" width="4.6640625" customWidth="1"/>
    <col min="4076" max="4076" width="6.6640625" bestFit="1" customWidth="1"/>
    <col min="4315" max="4315" width="4" customWidth="1"/>
    <col min="4316" max="4316" width="35.33203125" bestFit="1" customWidth="1"/>
    <col min="4317" max="4317" width="4.33203125" customWidth="1"/>
    <col min="4318" max="4318" width="1.44140625" customWidth="1"/>
    <col min="4319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8" width="4.33203125" customWidth="1"/>
    <col min="4329" max="4329" width="4.6640625" customWidth="1"/>
    <col min="4330" max="4330" width="1.44140625" customWidth="1"/>
    <col min="4331" max="4331" width="4.6640625" customWidth="1"/>
    <col min="4332" max="4332" width="6.6640625" bestFit="1" customWidth="1"/>
    <col min="4571" max="4571" width="4" customWidth="1"/>
    <col min="4572" max="4572" width="35.33203125" bestFit="1" customWidth="1"/>
    <col min="4573" max="4573" width="4.33203125" customWidth="1"/>
    <col min="4574" max="4574" width="1.44140625" customWidth="1"/>
    <col min="4575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4" width="4.33203125" customWidth="1"/>
    <col min="4585" max="4585" width="4.6640625" customWidth="1"/>
    <col min="4586" max="4586" width="1.44140625" customWidth="1"/>
    <col min="4587" max="4587" width="4.6640625" customWidth="1"/>
    <col min="4588" max="4588" width="6.6640625" bestFit="1" customWidth="1"/>
    <col min="4827" max="4827" width="4" customWidth="1"/>
    <col min="4828" max="4828" width="35.33203125" bestFit="1" customWidth="1"/>
    <col min="4829" max="4829" width="4.33203125" customWidth="1"/>
    <col min="4830" max="4830" width="1.44140625" customWidth="1"/>
    <col min="4831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0" width="4.33203125" customWidth="1"/>
    <col min="4841" max="4841" width="4.6640625" customWidth="1"/>
    <col min="4842" max="4842" width="1.44140625" customWidth="1"/>
    <col min="4843" max="4843" width="4.6640625" customWidth="1"/>
    <col min="4844" max="4844" width="6.6640625" bestFit="1" customWidth="1"/>
    <col min="5083" max="5083" width="4" customWidth="1"/>
    <col min="5084" max="5084" width="35.33203125" bestFit="1" customWidth="1"/>
    <col min="5085" max="5085" width="4.33203125" customWidth="1"/>
    <col min="5086" max="5086" width="1.44140625" customWidth="1"/>
    <col min="5087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6" width="4.33203125" customWidth="1"/>
    <col min="5097" max="5097" width="4.6640625" customWidth="1"/>
    <col min="5098" max="5098" width="1.44140625" customWidth="1"/>
    <col min="5099" max="5099" width="4.6640625" customWidth="1"/>
    <col min="5100" max="5100" width="6.6640625" bestFit="1" customWidth="1"/>
    <col min="5339" max="5339" width="4" customWidth="1"/>
    <col min="5340" max="5340" width="35.33203125" bestFit="1" customWidth="1"/>
    <col min="5341" max="5341" width="4.33203125" customWidth="1"/>
    <col min="5342" max="5342" width="1.44140625" customWidth="1"/>
    <col min="5343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2" width="4.33203125" customWidth="1"/>
    <col min="5353" max="5353" width="4.6640625" customWidth="1"/>
    <col min="5354" max="5354" width="1.44140625" customWidth="1"/>
    <col min="5355" max="5355" width="4.6640625" customWidth="1"/>
    <col min="5356" max="5356" width="6.6640625" bestFit="1" customWidth="1"/>
    <col min="5595" max="5595" width="4" customWidth="1"/>
    <col min="5596" max="5596" width="35.33203125" bestFit="1" customWidth="1"/>
    <col min="5597" max="5597" width="4.33203125" customWidth="1"/>
    <col min="5598" max="5598" width="1.44140625" customWidth="1"/>
    <col min="5599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8" width="4.33203125" customWidth="1"/>
    <col min="5609" max="5609" width="4.6640625" customWidth="1"/>
    <col min="5610" max="5610" width="1.44140625" customWidth="1"/>
    <col min="5611" max="5611" width="4.6640625" customWidth="1"/>
    <col min="5612" max="5612" width="6.6640625" bestFit="1" customWidth="1"/>
    <col min="5851" max="5851" width="4" customWidth="1"/>
    <col min="5852" max="5852" width="35.33203125" bestFit="1" customWidth="1"/>
    <col min="5853" max="5853" width="4.33203125" customWidth="1"/>
    <col min="5854" max="5854" width="1.44140625" customWidth="1"/>
    <col min="5855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4" width="4.33203125" customWidth="1"/>
    <col min="5865" max="5865" width="4.6640625" customWidth="1"/>
    <col min="5866" max="5866" width="1.44140625" customWidth="1"/>
    <col min="5867" max="5867" width="4.6640625" customWidth="1"/>
    <col min="5868" max="5868" width="6.6640625" bestFit="1" customWidth="1"/>
    <col min="6107" max="6107" width="4" customWidth="1"/>
    <col min="6108" max="6108" width="35.33203125" bestFit="1" customWidth="1"/>
    <col min="6109" max="6109" width="4.33203125" customWidth="1"/>
    <col min="6110" max="6110" width="1.44140625" customWidth="1"/>
    <col min="6111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0" width="4.33203125" customWidth="1"/>
    <col min="6121" max="6121" width="4.6640625" customWidth="1"/>
    <col min="6122" max="6122" width="1.44140625" customWidth="1"/>
    <col min="6123" max="6123" width="4.6640625" customWidth="1"/>
    <col min="6124" max="6124" width="6.6640625" bestFit="1" customWidth="1"/>
    <col min="6363" max="6363" width="4" customWidth="1"/>
    <col min="6364" max="6364" width="35.33203125" bestFit="1" customWidth="1"/>
    <col min="6365" max="6365" width="4.33203125" customWidth="1"/>
    <col min="6366" max="6366" width="1.44140625" customWidth="1"/>
    <col min="6367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6" width="4.33203125" customWidth="1"/>
    <col min="6377" max="6377" width="4.6640625" customWidth="1"/>
    <col min="6378" max="6378" width="1.44140625" customWidth="1"/>
    <col min="6379" max="6379" width="4.6640625" customWidth="1"/>
    <col min="6380" max="6380" width="6.6640625" bestFit="1" customWidth="1"/>
    <col min="6619" max="6619" width="4" customWidth="1"/>
    <col min="6620" max="6620" width="35.33203125" bestFit="1" customWidth="1"/>
    <col min="6621" max="6621" width="4.33203125" customWidth="1"/>
    <col min="6622" max="6622" width="1.44140625" customWidth="1"/>
    <col min="6623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2" width="4.33203125" customWidth="1"/>
    <col min="6633" max="6633" width="4.6640625" customWidth="1"/>
    <col min="6634" max="6634" width="1.44140625" customWidth="1"/>
    <col min="6635" max="6635" width="4.6640625" customWidth="1"/>
    <col min="6636" max="6636" width="6.6640625" bestFit="1" customWidth="1"/>
    <col min="6875" max="6875" width="4" customWidth="1"/>
    <col min="6876" max="6876" width="35.33203125" bestFit="1" customWidth="1"/>
    <col min="6877" max="6877" width="4.33203125" customWidth="1"/>
    <col min="6878" max="6878" width="1.44140625" customWidth="1"/>
    <col min="6879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8" width="4.33203125" customWidth="1"/>
    <col min="6889" max="6889" width="4.6640625" customWidth="1"/>
    <col min="6890" max="6890" width="1.44140625" customWidth="1"/>
    <col min="6891" max="6891" width="4.6640625" customWidth="1"/>
    <col min="6892" max="6892" width="6.6640625" bestFit="1" customWidth="1"/>
    <col min="7131" max="7131" width="4" customWidth="1"/>
    <col min="7132" max="7132" width="35.33203125" bestFit="1" customWidth="1"/>
    <col min="7133" max="7133" width="4.33203125" customWidth="1"/>
    <col min="7134" max="7134" width="1.44140625" customWidth="1"/>
    <col min="7135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4" width="4.33203125" customWidth="1"/>
    <col min="7145" max="7145" width="4.6640625" customWidth="1"/>
    <col min="7146" max="7146" width="1.44140625" customWidth="1"/>
    <col min="7147" max="7147" width="4.6640625" customWidth="1"/>
    <col min="7148" max="7148" width="6.6640625" bestFit="1" customWidth="1"/>
    <col min="7387" max="7387" width="4" customWidth="1"/>
    <col min="7388" max="7388" width="35.33203125" bestFit="1" customWidth="1"/>
    <col min="7389" max="7389" width="4.33203125" customWidth="1"/>
    <col min="7390" max="7390" width="1.44140625" customWidth="1"/>
    <col min="7391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0" width="4.33203125" customWidth="1"/>
    <col min="7401" max="7401" width="4.6640625" customWidth="1"/>
    <col min="7402" max="7402" width="1.44140625" customWidth="1"/>
    <col min="7403" max="7403" width="4.6640625" customWidth="1"/>
    <col min="7404" max="7404" width="6.6640625" bestFit="1" customWidth="1"/>
    <col min="7643" max="7643" width="4" customWidth="1"/>
    <col min="7644" max="7644" width="35.33203125" bestFit="1" customWidth="1"/>
    <col min="7645" max="7645" width="4.33203125" customWidth="1"/>
    <col min="7646" max="7646" width="1.44140625" customWidth="1"/>
    <col min="7647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6" width="4.33203125" customWidth="1"/>
    <col min="7657" max="7657" width="4.6640625" customWidth="1"/>
    <col min="7658" max="7658" width="1.44140625" customWidth="1"/>
    <col min="7659" max="7659" width="4.6640625" customWidth="1"/>
    <col min="7660" max="7660" width="6.6640625" bestFit="1" customWidth="1"/>
    <col min="7899" max="7899" width="4" customWidth="1"/>
    <col min="7900" max="7900" width="35.33203125" bestFit="1" customWidth="1"/>
    <col min="7901" max="7901" width="4.33203125" customWidth="1"/>
    <col min="7902" max="7902" width="1.44140625" customWidth="1"/>
    <col min="7903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2" width="4.33203125" customWidth="1"/>
    <col min="7913" max="7913" width="4.6640625" customWidth="1"/>
    <col min="7914" max="7914" width="1.44140625" customWidth="1"/>
    <col min="7915" max="7915" width="4.6640625" customWidth="1"/>
    <col min="7916" max="7916" width="6.6640625" bestFit="1" customWidth="1"/>
    <col min="8155" max="8155" width="4" customWidth="1"/>
    <col min="8156" max="8156" width="35.33203125" bestFit="1" customWidth="1"/>
    <col min="8157" max="8157" width="4.33203125" customWidth="1"/>
    <col min="8158" max="8158" width="1.44140625" customWidth="1"/>
    <col min="8159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8" width="4.33203125" customWidth="1"/>
    <col min="8169" max="8169" width="4.6640625" customWidth="1"/>
    <col min="8170" max="8170" width="1.44140625" customWidth="1"/>
    <col min="8171" max="8171" width="4.6640625" customWidth="1"/>
    <col min="8172" max="8172" width="6.6640625" bestFit="1" customWidth="1"/>
    <col min="8411" max="8411" width="4" customWidth="1"/>
    <col min="8412" max="8412" width="35.33203125" bestFit="1" customWidth="1"/>
    <col min="8413" max="8413" width="4.33203125" customWidth="1"/>
    <col min="8414" max="8414" width="1.44140625" customWidth="1"/>
    <col min="8415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4" width="4.33203125" customWidth="1"/>
    <col min="8425" max="8425" width="4.6640625" customWidth="1"/>
    <col min="8426" max="8426" width="1.44140625" customWidth="1"/>
    <col min="8427" max="8427" width="4.6640625" customWidth="1"/>
    <col min="8428" max="8428" width="6.6640625" bestFit="1" customWidth="1"/>
    <col min="8667" max="8667" width="4" customWidth="1"/>
    <col min="8668" max="8668" width="35.33203125" bestFit="1" customWidth="1"/>
    <col min="8669" max="8669" width="4.33203125" customWidth="1"/>
    <col min="8670" max="8670" width="1.44140625" customWidth="1"/>
    <col min="8671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0" width="4.33203125" customWidth="1"/>
    <col min="8681" max="8681" width="4.6640625" customWidth="1"/>
    <col min="8682" max="8682" width="1.44140625" customWidth="1"/>
    <col min="8683" max="8683" width="4.6640625" customWidth="1"/>
    <col min="8684" max="8684" width="6.6640625" bestFit="1" customWidth="1"/>
    <col min="8923" max="8923" width="4" customWidth="1"/>
    <col min="8924" max="8924" width="35.33203125" bestFit="1" customWidth="1"/>
    <col min="8925" max="8925" width="4.33203125" customWidth="1"/>
    <col min="8926" max="8926" width="1.44140625" customWidth="1"/>
    <col min="8927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6" width="4.33203125" customWidth="1"/>
    <col min="8937" max="8937" width="4.6640625" customWidth="1"/>
    <col min="8938" max="8938" width="1.44140625" customWidth="1"/>
    <col min="8939" max="8939" width="4.6640625" customWidth="1"/>
    <col min="8940" max="8940" width="6.6640625" bestFit="1" customWidth="1"/>
    <col min="9179" max="9179" width="4" customWidth="1"/>
    <col min="9180" max="9180" width="35.33203125" bestFit="1" customWidth="1"/>
    <col min="9181" max="9181" width="4.33203125" customWidth="1"/>
    <col min="9182" max="9182" width="1.44140625" customWidth="1"/>
    <col min="9183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2" width="4.33203125" customWidth="1"/>
    <col min="9193" max="9193" width="4.6640625" customWidth="1"/>
    <col min="9194" max="9194" width="1.44140625" customWidth="1"/>
    <col min="9195" max="9195" width="4.6640625" customWidth="1"/>
    <col min="9196" max="9196" width="6.6640625" bestFit="1" customWidth="1"/>
    <col min="9435" max="9435" width="4" customWidth="1"/>
    <col min="9436" max="9436" width="35.33203125" bestFit="1" customWidth="1"/>
    <col min="9437" max="9437" width="4.33203125" customWidth="1"/>
    <col min="9438" max="9438" width="1.44140625" customWidth="1"/>
    <col min="9439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8" width="4.33203125" customWidth="1"/>
    <col min="9449" max="9449" width="4.6640625" customWidth="1"/>
    <col min="9450" max="9450" width="1.44140625" customWidth="1"/>
    <col min="9451" max="9451" width="4.6640625" customWidth="1"/>
    <col min="9452" max="9452" width="6.6640625" bestFit="1" customWidth="1"/>
    <col min="9691" max="9691" width="4" customWidth="1"/>
    <col min="9692" max="9692" width="35.33203125" bestFit="1" customWidth="1"/>
    <col min="9693" max="9693" width="4.33203125" customWidth="1"/>
    <col min="9694" max="9694" width="1.44140625" customWidth="1"/>
    <col min="9695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4" width="4.33203125" customWidth="1"/>
    <col min="9705" max="9705" width="4.6640625" customWidth="1"/>
    <col min="9706" max="9706" width="1.44140625" customWidth="1"/>
    <col min="9707" max="9707" width="4.6640625" customWidth="1"/>
    <col min="9708" max="9708" width="6.6640625" bestFit="1" customWidth="1"/>
    <col min="9947" max="9947" width="4" customWidth="1"/>
    <col min="9948" max="9948" width="35.33203125" bestFit="1" customWidth="1"/>
    <col min="9949" max="9949" width="4.33203125" customWidth="1"/>
    <col min="9950" max="9950" width="1.44140625" customWidth="1"/>
    <col min="9951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0" width="4.33203125" customWidth="1"/>
    <col min="9961" max="9961" width="4.6640625" customWidth="1"/>
    <col min="9962" max="9962" width="1.44140625" customWidth="1"/>
    <col min="9963" max="9963" width="4.6640625" customWidth="1"/>
    <col min="9964" max="9964" width="6.6640625" bestFit="1" customWidth="1"/>
    <col min="10203" max="10203" width="4" customWidth="1"/>
    <col min="10204" max="10204" width="35.33203125" bestFit="1" customWidth="1"/>
    <col min="10205" max="10205" width="4.33203125" customWidth="1"/>
    <col min="10206" max="10206" width="1.44140625" customWidth="1"/>
    <col min="10207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6" width="4.33203125" customWidth="1"/>
    <col min="10217" max="10217" width="4.6640625" customWidth="1"/>
    <col min="10218" max="10218" width="1.44140625" customWidth="1"/>
    <col min="10219" max="10219" width="4.6640625" customWidth="1"/>
    <col min="10220" max="10220" width="6.6640625" bestFit="1" customWidth="1"/>
    <col min="10459" max="10459" width="4" customWidth="1"/>
    <col min="10460" max="10460" width="35.33203125" bestFit="1" customWidth="1"/>
    <col min="10461" max="10461" width="4.33203125" customWidth="1"/>
    <col min="10462" max="10462" width="1.44140625" customWidth="1"/>
    <col min="10463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2" width="4.33203125" customWidth="1"/>
    <col min="10473" max="10473" width="4.6640625" customWidth="1"/>
    <col min="10474" max="10474" width="1.44140625" customWidth="1"/>
    <col min="10475" max="10475" width="4.6640625" customWidth="1"/>
    <col min="10476" max="10476" width="6.6640625" bestFit="1" customWidth="1"/>
    <col min="10715" max="10715" width="4" customWidth="1"/>
    <col min="10716" max="10716" width="35.33203125" bestFit="1" customWidth="1"/>
    <col min="10717" max="10717" width="4.33203125" customWidth="1"/>
    <col min="10718" max="10718" width="1.44140625" customWidth="1"/>
    <col min="10719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8" width="4.33203125" customWidth="1"/>
    <col min="10729" max="10729" width="4.6640625" customWidth="1"/>
    <col min="10730" max="10730" width="1.44140625" customWidth="1"/>
    <col min="10731" max="10731" width="4.6640625" customWidth="1"/>
    <col min="10732" max="10732" width="6.6640625" bestFit="1" customWidth="1"/>
    <col min="10971" max="10971" width="4" customWidth="1"/>
    <col min="10972" max="10972" width="35.33203125" bestFit="1" customWidth="1"/>
    <col min="10973" max="10973" width="4.33203125" customWidth="1"/>
    <col min="10974" max="10974" width="1.44140625" customWidth="1"/>
    <col min="10975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4" width="4.33203125" customWidth="1"/>
    <col min="10985" max="10985" width="4.6640625" customWidth="1"/>
    <col min="10986" max="10986" width="1.44140625" customWidth="1"/>
    <col min="10987" max="10987" width="4.6640625" customWidth="1"/>
    <col min="10988" max="10988" width="6.6640625" bestFit="1" customWidth="1"/>
    <col min="11227" max="11227" width="4" customWidth="1"/>
    <col min="11228" max="11228" width="35.33203125" bestFit="1" customWidth="1"/>
    <col min="11229" max="11229" width="4.33203125" customWidth="1"/>
    <col min="11230" max="11230" width="1.44140625" customWidth="1"/>
    <col min="11231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0" width="4.33203125" customWidth="1"/>
    <col min="11241" max="11241" width="4.6640625" customWidth="1"/>
    <col min="11242" max="11242" width="1.44140625" customWidth="1"/>
    <col min="11243" max="11243" width="4.6640625" customWidth="1"/>
    <col min="11244" max="11244" width="6.6640625" bestFit="1" customWidth="1"/>
    <col min="11483" max="11483" width="4" customWidth="1"/>
    <col min="11484" max="11484" width="35.33203125" bestFit="1" customWidth="1"/>
    <col min="11485" max="11485" width="4.33203125" customWidth="1"/>
    <col min="11486" max="11486" width="1.44140625" customWidth="1"/>
    <col min="11487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6" width="4.33203125" customWidth="1"/>
    <col min="11497" max="11497" width="4.6640625" customWidth="1"/>
    <col min="11498" max="11498" width="1.44140625" customWidth="1"/>
    <col min="11499" max="11499" width="4.6640625" customWidth="1"/>
    <col min="11500" max="11500" width="6.6640625" bestFit="1" customWidth="1"/>
    <col min="11739" max="11739" width="4" customWidth="1"/>
    <col min="11740" max="11740" width="35.33203125" bestFit="1" customWidth="1"/>
    <col min="11741" max="11741" width="4.33203125" customWidth="1"/>
    <col min="11742" max="11742" width="1.44140625" customWidth="1"/>
    <col min="11743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2" width="4.33203125" customWidth="1"/>
    <col min="11753" max="11753" width="4.6640625" customWidth="1"/>
    <col min="11754" max="11754" width="1.44140625" customWidth="1"/>
    <col min="11755" max="11755" width="4.6640625" customWidth="1"/>
    <col min="11756" max="11756" width="6.6640625" bestFit="1" customWidth="1"/>
    <col min="11995" max="11995" width="4" customWidth="1"/>
    <col min="11996" max="11996" width="35.33203125" bestFit="1" customWidth="1"/>
    <col min="11997" max="11997" width="4.33203125" customWidth="1"/>
    <col min="11998" max="11998" width="1.44140625" customWidth="1"/>
    <col min="11999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8" width="4.33203125" customWidth="1"/>
    <col min="12009" max="12009" width="4.6640625" customWidth="1"/>
    <col min="12010" max="12010" width="1.44140625" customWidth="1"/>
    <col min="12011" max="12011" width="4.6640625" customWidth="1"/>
    <col min="12012" max="12012" width="6.6640625" bestFit="1" customWidth="1"/>
    <col min="12251" max="12251" width="4" customWidth="1"/>
    <col min="12252" max="12252" width="35.33203125" bestFit="1" customWidth="1"/>
    <col min="12253" max="12253" width="4.33203125" customWidth="1"/>
    <col min="12254" max="12254" width="1.44140625" customWidth="1"/>
    <col min="12255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4" width="4.33203125" customWidth="1"/>
    <col min="12265" max="12265" width="4.6640625" customWidth="1"/>
    <col min="12266" max="12266" width="1.44140625" customWidth="1"/>
    <col min="12267" max="12267" width="4.6640625" customWidth="1"/>
    <col min="12268" max="12268" width="6.6640625" bestFit="1" customWidth="1"/>
    <col min="12507" max="12507" width="4" customWidth="1"/>
    <col min="12508" max="12508" width="35.33203125" bestFit="1" customWidth="1"/>
    <col min="12509" max="12509" width="4.33203125" customWidth="1"/>
    <col min="12510" max="12510" width="1.44140625" customWidth="1"/>
    <col min="12511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0" width="4.33203125" customWidth="1"/>
    <col min="12521" max="12521" width="4.6640625" customWidth="1"/>
    <col min="12522" max="12522" width="1.44140625" customWidth="1"/>
    <col min="12523" max="12523" width="4.6640625" customWidth="1"/>
    <col min="12524" max="12524" width="6.6640625" bestFit="1" customWidth="1"/>
    <col min="12763" max="12763" width="4" customWidth="1"/>
    <col min="12764" max="12764" width="35.33203125" bestFit="1" customWidth="1"/>
    <col min="12765" max="12765" width="4.33203125" customWidth="1"/>
    <col min="12766" max="12766" width="1.44140625" customWidth="1"/>
    <col min="12767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6" width="4.33203125" customWidth="1"/>
    <col min="12777" max="12777" width="4.6640625" customWidth="1"/>
    <col min="12778" max="12778" width="1.44140625" customWidth="1"/>
    <col min="12779" max="12779" width="4.6640625" customWidth="1"/>
    <col min="12780" max="12780" width="6.6640625" bestFit="1" customWidth="1"/>
    <col min="13019" max="13019" width="4" customWidth="1"/>
    <col min="13020" max="13020" width="35.33203125" bestFit="1" customWidth="1"/>
    <col min="13021" max="13021" width="4.33203125" customWidth="1"/>
    <col min="13022" max="13022" width="1.44140625" customWidth="1"/>
    <col min="13023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2" width="4.33203125" customWidth="1"/>
    <col min="13033" max="13033" width="4.6640625" customWidth="1"/>
    <col min="13034" max="13034" width="1.44140625" customWidth="1"/>
    <col min="13035" max="13035" width="4.6640625" customWidth="1"/>
    <col min="13036" max="13036" width="6.6640625" bestFit="1" customWidth="1"/>
    <col min="13275" max="13275" width="4" customWidth="1"/>
    <col min="13276" max="13276" width="35.33203125" bestFit="1" customWidth="1"/>
    <col min="13277" max="13277" width="4.33203125" customWidth="1"/>
    <col min="13278" max="13278" width="1.44140625" customWidth="1"/>
    <col min="13279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8" width="4.33203125" customWidth="1"/>
    <col min="13289" max="13289" width="4.6640625" customWidth="1"/>
    <col min="13290" max="13290" width="1.44140625" customWidth="1"/>
    <col min="13291" max="13291" width="4.6640625" customWidth="1"/>
    <col min="13292" max="13292" width="6.6640625" bestFit="1" customWidth="1"/>
    <col min="13531" max="13531" width="4" customWidth="1"/>
    <col min="13532" max="13532" width="35.33203125" bestFit="1" customWidth="1"/>
    <col min="13533" max="13533" width="4.33203125" customWidth="1"/>
    <col min="13534" max="13534" width="1.44140625" customWidth="1"/>
    <col min="13535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4" width="4.33203125" customWidth="1"/>
    <col min="13545" max="13545" width="4.6640625" customWidth="1"/>
    <col min="13546" max="13546" width="1.44140625" customWidth="1"/>
    <col min="13547" max="13547" width="4.6640625" customWidth="1"/>
    <col min="13548" max="13548" width="6.6640625" bestFit="1" customWidth="1"/>
    <col min="13787" max="13787" width="4" customWidth="1"/>
    <col min="13788" max="13788" width="35.33203125" bestFit="1" customWidth="1"/>
    <col min="13789" max="13789" width="4.33203125" customWidth="1"/>
    <col min="13790" max="13790" width="1.44140625" customWidth="1"/>
    <col min="13791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0" width="4.33203125" customWidth="1"/>
    <col min="13801" max="13801" width="4.6640625" customWidth="1"/>
    <col min="13802" max="13802" width="1.44140625" customWidth="1"/>
    <col min="13803" max="13803" width="4.6640625" customWidth="1"/>
    <col min="13804" max="13804" width="6.6640625" bestFit="1" customWidth="1"/>
    <col min="14043" max="14043" width="4" customWidth="1"/>
    <col min="14044" max="14044" width="35.33203125" bestFit="1" customWidth="1"/>
    <col min="14045" max="14045" width="4.33203125" customWidth="1"/>
    <col min="14046" max="14046" width="1.44140625" customWidth="1"/>
    <col min="14047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6" width="4.33203125" customWidth="1"/>
    <col min="14057" max="14057" width="4.6640625" customWidth="1"/>
    <col min="14058" max="14058" width="1.44140625" customWidth="1"/>
    <col min="14059" max="14059" width="4.6640625" customWidth="1"/>
    <col min="14060" max="14060" width="6.6640625" bestFit="1" customWidth="1"/>
    <col min="14299" max="14299" width="4" customWidth="1"/>
    <col min="14300" max="14300" width="35.33203125" bestFit="1" customWidth="1"/>
    <col min="14301" max="14301" width="4.33203125" customWidth="1"/>
    <col min="14302" max="14302" width="1.44140625" customWidth="1"/>
    <col min="14303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2" width="4.33203125" customWidth="1"/>
    <col min="14313" max="14313" width="4.6640625" customWidth="1"/>
    <col min="14314" max="14314" width="1.44140625" customWidth="1"/>
    <col min="14315" max="14315" width="4.6640625" customWidth="1"/>
    <col min="14316" max="14316" width="6.6640625" bestFit="1" customWidth="1"/>
    <col min="14555" max="14555" width="4" customWidth="1"/>
    <col min="14556" max="14556" width="35.33203125" bestFit="1" customWidth="1"/>
    <col min="14557" max="14557" width="4.33203125" customWidth="1"/>
    <col min="14558" max="14558" width="1.44140625" customWidth="1"/>
    <col min="14559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8" width="4.33203125" customWidth="1"/>
    <col min="14569" max="14569" width="4.6640625" customWidth="1"/>
    <col min="14570" max="14570" width="1.44140625" customWidth="1"/>
    <col min="14571" max="14571" width="4.6640625" customWidth="1"/>
    <col min="14572" max="14572" width="6.6640625" bestFit="1" customWidth="1"/>
    <col min="14811" max="14811" width="4" customWidth="1"/>
    <col min="14812" max="14812" width="35.33203125" bestFit="1" customWidth="1"/>
    <col min="14813" max="14813" width="4.33203125" customWidth="1"/>
    <col min="14814" max="14814" width="1.44140625" customWidth="1"/>
    <col min="14815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4" width="4.33203125" customWidth="1"/>
    <col min="14825" max="14825" width="4.6640625" customWidth="1"/>
    <col min="14826" max="14826" width="1.44140625" customWidth="1"/>
    <col min="14827" max="14827" width="4.6640625" customWidth="1"/>
    <col min="14828" max="14828" width="6.6640625" bestFit="1" customWidth="1"/>
    <col min="15067" max="15067" width="4" customWidth="1"/>
    <col min="15068" max="15068" width="35.33203125" bestFit="1" customWidth="1"/>
    <col min="15069" max="15069" width="4.33203125" customWidth="1"/>
    <col min="15070" max="15070" width="1.44140625" customWidth="1"/>
    <col min="15071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0" width="4.33203125" customWidth="1"/>
    <col min="15081" max="15081" width="4.6640625" customWidth="1"/>
    <col min="15082" max="15082" width="1.44140625" customWidth="1"/>
    <col min="15083" max="15083" width="4.6640625" customWidth="1"/>
    <col min="15084" max="15084" width="6.6640625" bestFit="1" customWidth="1"/>
    <col min="15323" max="15323" width="4" customWidth="1"/>
    <col min="15324" max="15324" width="35.33203125" bestFit="1" customWidth="1"/>
    <col min="15325" max="15325" width="4.33203125" customWidth="1"/>
    <col min="15326" max="15326" width="1.44140625" customWidth="1"/>
    <col min="15327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6" width="4.33203125" customWidth="1"/>
    <col min="15337" max="15337" width="4.6640625" customWidth="1"/>
    <col min="15338" max="15338" width="1.44140625" customWidth="1"/>
    <col min="15339" max="15339" width="4.6640625" customWidth="1"/>
    <col min="15340" max="15340" width="6.6640625" bestFit="1" customWidth="1"/>
    <col min="15579" max="15579" width="4" customWidth="1"/>
    <col min="15580" max="15580" width="35.33203125" bestFit="1" customWidth="1"/>
    <col min="15581" max="15581" width="4.33203125" customWidth="1"/>
    <col min="15582" max="15582" width="1.44140625" customWidth="1"/>
    <col min="15583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2" width="4.33203125" customWidth="1"/>
    <col min="15593" max="15593" width="4.6640625" customWidth="1"/>
    <col min="15594" max="15594" width="1.44140625" customWidth="1"/>
    <col min="15595" max="15595" width="4.6640625" customWidth="1"/>
    <col min="15596" max="15596" width="6.6640625" bestFit="1" customWidth="1"/>
    <col min="15835" max="15835" width="4" customWidth="1"/>
    <col min="15836" max="15836" width="35.33203125" bestFit="1" customWidth="1"/>
    <col min="15837" max="15837" width="4.33203125" customWidth="1"/>
    <col min="15838" max="15838" width="1.44140625" customWidth="1"/>
    <col min="15839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8" width="4.33203125" customWidth="1"/>
    <col min="15849" max="15849" width="4.6640625" customWidth="1"/>
    <col min="15850" max="15850" width="1.44140625" customWidth="1"/>
    <col min="15851" max="15851" width="4.6640625" customWidth="1"/>
    <col min="15852" max="15852" width="6.6640625" bestFit="1" customWidth="1"/>
    <col min="16091" max="16091" width="4" customWidth="1"/>
    <col min="16092" max="16092" width="35.33203125" bestFit="1" customWidth="1"/>
    <col min="16093" max="16093" width="4.33203125" customWidth="1"/>
    <col min="16094" max="16094" width="1.44140625" customWidth="1"/>
    <col min="16095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4" width="4.33203125" customWidth="1"/>
    <col min="16105" max="16105" width="4.6640625" customWidth="1"/>
    <col min="16106" max="16106" width="1.44140625" customWidth="1"/>
    <col min="16107" max="16107" width="4.6640625" customWidth="1"/>
    <col min="16108" max="16108" width="6.6640625" bestFit="1" customWidth="1"/>
  </cols>
  <sheetData>
    <row r="1" spans="1:18" ht="15" thickBot="1" x14ac:dyDescent="0.35"/>
    <row r="2" spans="1:18" ht="15" customHeight="1" x14ac:dyDescent="0.3">
      <c r="A2" s="322" t="s">
        <v>215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4"/>
    </row>
    <row r="3" spans="1:18" ht="15.75" customHeight="1" thickBot="1" x14ac:dyDescent="0.35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7"/>
    </row>
    <row r="4" spans="1:18" ht="32.25" customHeight="1" thickBot="1" x14ac:dyDescent="0.35">
      <c r="A4" s="337" t="s">
        <v>4</v>
      </c>
      <c r="B4" s="338"/>
      <c r="C4" s="406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8"/>
    </row>
    <row r="5" spans="1:18" x14ac:dyDescent="0.3">
      <c r="A5" s="339"/>
      <c r="B5" s="340"/>
      <c r="C5" s="322">
        <v>1</v>
      </c>
      <c r="D5" s="323"/>
      <c r="E5" s="324"/>
      <c r="F5" s="322">
        <v>2</v>
      </c>
      <c r="G5" s="323"/>
      <c r="H5" s="324"/>
      <c r="I5" s="322">
        <v>3</v>
      </c>
      <c r="J5" s="323"/>
      <c r="K5" s="324"/>
      <c r="L5" s="322">
        <v>4</v>
      </c>
      <c r="M5" s="323"/>
      <c r="N5" s="324"/>
      <c r="O5" s="331" t="s">
        <v>5</v>
      </c>
      <c r="P5" s="332"/>
      <c r="Q5" s="333"/>
      <c r="R5" s="56" t="s">
        <v>6</v>
      </c>
    </row>
    <row r="6" spans="1:18" ht="15" thickBot="1" x14ac:dyDescent="0.35">
      <c r="A6" s="341"/>
      <c r="B6" s="342"/>
      <c r="C6" s="328"/>
      <c r="D6" s="329"/>
      <c r="E6" s="330"/>
      <c r="F6" s="325"/>
      <c r="G6" s="326"/>
      <c r="H6" s="327"/>
      <c r="I6" s="325"/>
      <c r="J6" s="326"/>
      <c r="K6" s="327"/>
      <c r="L6" s="325"/>
      <c r="M6" s="326"/>
      <c r="N6" s="327"/>
      <c r="O6" s="334" t="s">
        <v>7</v>
      </c>
      <c r="P6" s="335"/>
      <c r="Q6" s="336"/>
      <c r="R6" s="65" t="s">
        <v>8</v>
      </c>
    </row>
    <row r="7" spans="1:18" ht="15" customHeight="1" x14ac:dyDescent="0.3">
      <c r="A7" s="359">
        <v>1</v>
      </c>
      <c r="B7" s="319" t="s">
        <v>221</v>
      </c>
      <c r="C7" s="310"/>
      <c r="D7" s="501"/>
      <c r="E7" s="502"/>
      <c r="F7" s="382">
        <v>2</v>
      </c>
      <c r="G7" s="382"/>
      <c r="H7" s="346">
        <v>0</v>
      </c>
      <c r="I7" s="380">
        <v>2</v>
      </c>
      <c r="J7" s="382"/>
      <c r="K7" s="346">
        <v>0</v>
      </c>
      <c r="L7" s="380"/>
      <c r="M7" s="382"/>
      <c r="N7" s="346"/>
      <c r="O7" s="384">
        <f>F7+I7+L7</f>
        <v>4</v>
      </c>
      <c r="P7" s="386" t="s">
        <v>9</v>
      </c>
      <c r="Q7" s="388">
        <f>H7+K7+N7</f>
        <v>0</v>
      </c>
      <c r="R7" s="390">
        <v>4</v>
      </c>
    </row>
    <row r="8" spans="1:18" ht="15.75" customHeight="1" thickBot="1" x14ac:dyDescent="0.35">
      <c r="A8" s="360"/>
      <c r="B8" s="320"/>
      <c r="C8" s="503"/>
      <c r="D8" s="504"/>
      <c r="E8" s="505"/>
      <c r="F8" s="383"/>
      <c r="G8" s="383"/>
      <c r="H8" s="347"/>
      <c r="I8" s="381"/>
      <c r="J8" s="383"/>
      <c r="K8" s="347"/>
      <c r="L8" s="381"/>
      <c r="M8" s="383"/>
      <c r="N8" s="347"/>
      <c r="O8" s="385"/>
      <c r="P8" s="387"/>
      <c r="Q8" s="389"/>
      <c r="R8" s="391"/>
    </row>
    <row r="9" spans="1:18" ht="15" customHeight="1" x14ac:dyDescent="0.3">
      <c r="A9" s="360"/>
      <c r="B9" s="320"/>
      <c r="C9" s="503"/>
      <c r="D9" s="504"/>
      <c r="E9" s="505"/>
      <c r="F9" s="394">
        <v>20</v>
      </c>
      <c r="G9" s="394"/>
      <c r="H9" s="398">
        <v>10</v>
      </c>
      <c r="I9" s="392">
        <v>20</v>
      </c>
      <c r="J9" s="394"/>
      <c r="K9" s="398">
        <v>13</v>
      </c>
      <c r="L9" s="392"/>
      <c r="M9" s="394"/>
      <c r="N9" s="398"/>
      <c r="O9" s="396">
        <f>F9+I9+L9</f>
        <v>40</v>
      </c>
      <c r="P9" s="399" t="s">
        <v>9</v>
      </c>
      <c r="Q9" s="411">
        <f>H9+K9+N9</f>
        <v>23</v>
      </c>
      <c r="R9" s="403" t="s">
        <v>73</v>
      </c>
    </row>
    <row r="10" spans="1:18" ht="15.75" customHeight="1" thickBot="1" x14ac:dyDescent="0.35">
      <c r="A10" s="361"/>
      <c r="B10" s="321"/>
      <c r="C10" s="506"/>
      <c r="D10" s="507"/>
      <c r="E10" s="508"/>
      <c r="F10" s="394"/>
      <c r="G10" s="394"/>
      <c r="H10" s="398"/>
      <c r="I10" s="393"/>
      <c r="J10" s="395"/>
      <c r="K10" s="405"/>
      <c r="L10" s="393"/>
      <c r="M10" s="395"/>
      <c r="N10" s="405"/>
      <c r="O10" s="397"/>
      <c r="P10" s="400"/>
      <c r="Q10" s="412"/>
      <c r="R10" s="404"/>
    </row>
    <row r="11" spans="1:18" ht="15" customHeight="1" x14ac:dyDescent="0.3">
      <c r="A11" s="359">
        <v>2</v>
      </c>
      <c r="B11" s="319" t="s">
        <v>222</v>
      </c>
      <c r="C11" s="401">
        <v>0</v>
      </c>
      <c r="D11" s="402"/>
      <c r="E11" s="402">
        <v>2</v>
      </c>
      <c r="F11" s="243" t="s">
        <v>217</v>
      </c>
      <c r="G11" s="244"/>
      <c r="H11" s="245"/>
      <c r="I11" s="382">
        <v>1</v>
      </c>
      <c r="J11" s="382"/>
      <c r="K11" s="346">
        <v>1</v>
      </c>
      <c r="L11" s="380"/>
      <c r="M11" s="382"/>
      <c r="N11" s="346"/>
      <c r="O11" s="384">
        <f>C11+I11+L11</f>
        <v>1</v>
      </c>
      <c r="P11" s="386" t="s">
        <v>9</v>
      </c>
      <c r="Q11" s="388">
        <f>E11+K11+N11</f>
        <v>3</v>
      </c>
      <c r="R11" s="390">
        <v>1</v>
      </c>
    </row>
    <row r="12" spans="1:18" ht="15.75" customHeight="1" thickBot="1" x14ac:dyDescent="0.35">
      <c r="A12" s="360"/>
      <c r="B12" s="320"/>
      <c r="C12" s="381"/>
      <c r="D12" s="383"/>
      <c r="E12" s="383"/>
      <c r="F12" s="246"/>
      <c r="G12" s="247"/>
      <c r="H12" s="248"/>
      <c r="I12" s="383"/>
      <c r="J12" s="383"/>
      <c r="K12" s="347"/>
      <c r="L12" s="381"/>
      <c r="M12" s="383"/>
      <c r="N12" s="347"/>
      <c r="O12" s="385"/>
      <c r="P12" s="387"/>
      <c r="Q12" s="389"/>
      <c r="R12" s="391"/>
    </row>
    <row r="13" spans="1:18" ht="15" customHeight="1" x14ac:dyDescent="0.3">
      <c r="A13" s="360"/>
      <c r="B13" s="320"/>
      <c r="C13" s="392">
        <v>10</v>
      </c>
      <c r="D13" s="394"/>
      <c r="E13" s="394">
        <v>20</v>
      </c>
      <c r="F13" s="246"/>
      <c r="G13" s="247"/>
      <c r="H13" s="248"/>
      <c r="I13" s="394">
        <v>19</v>
      </c>
      <c r="J13" s="394"/>
      <c r="K13" s="398">
        <v>17</v>
      </c>
      <c r="L13" s="392"/>
      <c r="M13" s="394"/>
      <c r="N13" s="398"/>
      <c r="O13" s="396">
        <f>C13+I13+L13</f>
        <v>29</v>
      </c>
      <c r="P13" s="399" t="s">
        <v>9</v>
      </c>
      <c r="Q13" s="411">
        <f>E13+K13+N13</f>
        <v>37</v>
      </c>
      <c r="R13" s="378" t="s">
        <v>74</v>
      </c>
    </row>
    <row r="14" spans="1:18" ht="15.75" customHeight="1" thickBot="1" x14ac:dyDescent="0.35">
      <c r="A14" s="361"/>
      <c r="B14" s="321"/>
      <c r="C14" s="393"/>
      <c r="D14" s="395"/>
      <c r="E14" s="395"/>
      <c r="F14" s="249"/>
      <c r="G14" s="250"/>
      <c r="H14" s="251"/>
      <c r="I14" s="394"/>
      <c r="J14" s="394"/>
      <c r="K14" s="398"/>
      <c r="L14" s="393"/>
      <c r="M14" s="395"/>
      <c r="N14" s="405"/>
      <c r="O14" s="397"/>
      <c r="P14" s="400"/>
      <c r="Q14" s="412"/>
      <c r="R14" s="379"/>
    </row>
    <row r="15" spans="1:18" ht="15" customHeight="1" x14ac:dyDescent="0.3">
      <c r="A15" s="359">
        <v>3</v>
      </c>
      <c r="B15" s="319" t="s">
        <v>129</v>
      </c>
      <c r="C15" s="380">
        <v>0</v>
      </c>
      <c r="D15" s="382"/>
      <c r="E15" s="346">
        <v>2</v>
      </c>
      <c r="F15" s="401">
        <v>1</v>
      </c>
      <c r="G15" s="402"/>
      <c r="H15" s="402">
        <v>1</v>
      </c>
      <c r="I15" s="243">
        <v>2019</v>
      </c>
      <c r="J15" s="244"/>
      <c r="K15" s="245"/>
      <c r="L15" s="495"/>
      <c r="M15" s="495"/>
      <c r="N15" s="497"/>
      <c r="O15" s="384">
        <f>C15+F15+L15</f>
        <v>1</v>
      </c>
      <c r="P15" s="386" t="s">
        <v>9</v>
      </c>
      <c r="Q15" s="388">
        <f>E15+H15+N15</f>
        <v>3</v>
      </c>
      <c r="R15" s="390">
        <v>1</v>
      </c>
    </row>
    <row r="16" spans="1:18" ht="15.75" customHeight="1" thickBot="1" x14ac:dyDescent="0.35">
      <c r="A16" s="360"/>
      <c r="B16" s="320"/>
      <c r="C16" s="381"/>
      <c r="D16" s="383"/>
      <c r="E16" s="347"/>
      <c r="F16" s="381"/>
      <c r="G16" s="383"/>
      <c r="H16" s="383"/>
      <c r="I16" s="246"/>
      <c r="J16" s="247"/>
      <c r="K16" s="248"/>
      <c r="L16" s="496"/>
      <c r="M16" s="496"/>
      <c r="N16" s="498"/>
      <c r="O16" s="385"/>
      <c r="P16" s="387"/>
      <c r="Q16" s="389"/>
      <c r="R16" s="391"/>
    </row>
    <row r="17" spans="1:18" ht="15" customHeight="1" x14ac:dyDescent="0.3">
      <c r="A17" s="360"/>
      <c r="B17" s="320"/>
      <c r="C17" s="392">
        <v>13</v>
      </c>
      <c r="D17" s="394"/>
      <c r="E17" s="398">
        <v>20</v>
      </c>
      <c r="F17" s="392">
        <v>17</v>
      </c>
      <c r="G17" s="394"/>
      <c r="H17" s="394">
        <v>19</v>
      </c>
      <c r="I17" s="246"/>
      <c r="J17" s="247"/>
      <c r="K17" s="248"/>
      <c r="L17" s="499"/>
      <c r="M17" s="499"/>
      <c r="N17" s="509"/>
      <c r="O17" s="396">
        <f>C17+F17+L17</f>
        <v>30</v>
      </c>
      <c r="P17" s="399" t="s">
        <v>9</v>
      </c>
      <c r="Q17" s="411">
        <f>E17+H17+N17</f>
        <v>39</v>
      </c>
      <c r="R17" s="378" t="s">
        <v>75</v>
      </c>
    </row>
    <row r="18" spans="1:18" ht="15.75" customHeight="1" thickBot="1" x14ac:dyDescent="0.35">
      <c r="A18" s="361"/>
      <c r="B18" s="321"/>
      <c r="C18" s="393"/>
      <c r="D18" s="395"/>
      <c r="E18" s="405"/>
      <c r="F18" s="393"/>
      <c r="G18" s="395"/>
      <c r="H18" s="395"/>
      <c r="I18" s="249"/>
      <c r="J18" s="250"/>
      <c r="K18" s="251"/>
      <c r="L18" s="500"/>
      <c r="M18" s="500"/>
      <c r="N18" s="510"/>
      <c r="O18" s="397"/>
      <c r="P18" s="400"/>
      <c r="Q18" s="412"/>
      <c r="R18" s="379"/>
    </row>
    <row r="19" spans="1:18" ht="15" customHeight="1" x14ac:dyDescent="0.3">
      <c r="A19" s="359"/>
      <c r="B19" s="319"/>
      <c r="C19" s="474"/>
      <c r="D19" s="476"/>
      <c r="E19" s="477"/>
      <c r="F19" s="474"/>
      <c r="G19" s="476"/>
      <c r="H19" s="477"/>
      <c r="I19" s="511"/>
      <c r="J19" s="472"/>
      <c r="K19" s="472"/>
      <c r="L19" s="439">
        <v>2019</v>
      </c>
      <c r="M19" s="464"/>
      <c r="N19" s="465"/>
      <c r="O19" s="479"/>
      <c r="P19" s="479"/>
      <c r="Q19" s="481"/>
      <c r="R19" s="483"/>
    </row>
    <row r="20" spans="1:18" ht="15.75" customHeight="1" thickBot="1" x14ac:dyDescent="0.35">
      <c r="A20" s="360"/>
      <c r="B20" s="320"/>
      <c r="C20" s="475"/>
      <c r="D20" s="473"/>
      <c r="E20" s="478"/>
      <c r="F20" s="475"/>
      <c r="G20" s="473"/>
      <c r="H20" s="478"/>
      <c r="I20" s="475"/>
      <c r="J20" s="473"/>
      <c r="K20" s="473"/>
      <c r="L20" s="466"/>
      <c r="M20" s="467"/>
      <c r="N20" s="468"/>
      <c r="O20" s="480"/>
      <c r="P20" s="480"/>
      <c r="Q20" s="482"/>
      <c r="R20" s="484"/>
    </row>
    <row r="21" spans="1:18" ht="15" customHeight="1" x14ac:dyDescent="0.3">
      <c r="A21" s="360"/>
      <c r="B21" s="320"/>
      <c r="C21" s="493"/>
      <c r="D21" s="491"/>
      <c r="E21" s="487"/>
      <c r="F21" s="493"/>
      <c r="G21" s="491"/>
      <c r="H21" s="487"/>
      <c r="I21" s="493"/>
      <c r="J21" s="491"/>
      <c r="K21" s="491"/>
      <c r="L21" s="466"/>
      <c r="M21" s="467"/>
      <c r="N21" s="468"/>
      <c r="O21" s="491"/>
      <c r="P21" s="485"/>
      <c r="Q21" s="487"/>
      <c r="R21" s="489"/>
    </row>
    <row r="22" spans="1:18" ht="15.75" customHeight="1" thickBot="1" x14ac:dyDescent="0.35">
      <c r="A22" s="361"/>
      <c r="B22" s="321"/>
      <c r="C22" s="494"/>
      <c r="D22" s="492"/>
      <c r="E22" s="488"/>
      <c r="F22" s="494"/>
      <c r="G22" s="492"/>
      <c r="H22" s="488"/>
      <c r="I22" s="494"/>
      <c r="J22" s="492"/>
      <c r="K22" s="492"/>
      <c r="L22" s="469"/>
      <c r="M22" s="470"/>
      <c r="N22" s="471"/>
      <c r="O22" s="492"/>
      <c r="P22" s="486"/>
      <c r="Q22" s="488"/>
      <c r="R22" s="490"/>
    </row>
    <row r="24" spans="1:18" ht="24.9" customHeight="1" x14ac:dyDescent="0.4">
      <c r="A24" s="358" t="s">
        <v>27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</row>
    <row r="25" spans="1:18" ht="15" customHeight="1" x14ac:dyDescent="0.3">
      <c r="A25" s="356">
        <v>1</v>
      </c>
      <c r="B25" s="357" t="str">
        <f>B11</f>
        <v>SK Šacung Benešov 1947 A</v>
      </c>
      <c r="C25" s="357"/>
      <c r="D25" s="357" t="s">
        <v>9</v>
      </c>
      <c r="E25" s="357" t="str">
        <f>B15</f>
        <v>SK Liapor - Witte Karlovy Vary z.s.</v>
      </c>
      <c r="F25" s="357"/>
      <c r="G25" s="357"/>
      <c r="H25" s="357"/>
      <c r="I25" s="357"/>
      <c r="J25" s="357"/>
      <c r="K25" s="357"/>
      <c r="L25" s="357"/>
      <c r="M25" s="357"/>
      <c r="N25" s="357"/>
      <c r="O25" s="54"/>
      <c r="P25" s="55"/>
      <c r="Q25" s="55"/>
      <c r="R25" s="9" t="s">
        <v>26</v>
      </c>
    </row>
    <row r="26" spans="1:18" ht="15" customHeight="1" x14ac:dyDescent="0.3">
      <c r="A26" s="356"/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53"/>
      <c r="P26" s="55"/>
      <c r="Q26" s="42"/>
      <c r="R26" s="9" t="s">
        <v>25</v>
      </c>
    </row>
    <row r="27" spans="1:18" ht="15" customHeight="1" x14ac:dyDescent="0.3">
      <c r="A27" s="356">
        <v>2</v>
      </c>
      <c r="B27" s="357" t="str">
        <f>B15</f>
        <v>SK Liapor - Witte Karlovy Vary z.s.</v>
      </c>
      <c r="C27" s="357"/>
      <c r="D27" s="357" t="s">
        <v>9</v>
      </c>
      <c r="E27" s="357" t="str">
        <f>B7</f>
        <v>MNK Silnice Group Modřice A</v>
      </c>
      <c r="F27" s="357"/>
      <c r="G27" s="357"/>
      <c r="H27" s="357"/>
      <c r="I27" s="357"/>
      <c r="J27" s="357"/>
      <c r="K27" s="357"/>
      <c r="L27" s="357"/>
      <c r="M27" s="357"/>
      <c r="N27" s="357"/>
      <c r="O27" s="54"/>
      <c r="P27" s="55"/>
      <c r="Q27" s="55"/>
      <c r="R27" s="9" t="s">
        <v>26</v>
      </c>
    </row>
    <row r="28" spans="1:18" ht="15" customHeight="1" x14ac:dyDescent="0.3">
      <c r="A28" s="356"/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53"/>
      <c r="P28" s="55"/>
      <c r="Q28" s="42"/>
      <c r="R28" s="9" t="s">
        <v>25</v>
      </c>
    </row>
    <row r="29" spans="1:18" ht="15" customHeight="1" x14ac:dyDescent="0.3">
      <c r="A29" s="356">
        <v>3</v>
      </c>
      <c r="B29" s="357" t="str">
        <f>B7</f>
        <v>MNK Silnice Group Modřice A</v>
      </c>
      <c r="C29" s="357"/>
      <c r="D29" s="357" t="s">
        <v>9</v>
      </c>
      <c r="E29" s="357" t="str">
        <f>B11</f>
        <v>SK Šacung Benešov 1947 A</v>
      </c>
      <c r="F29" s="357"/>
      <c r="G29" s="357"/>
      <c r="H29" s="357"/>
      <c r="I29" s="357"/>
      <c r="J29" s="357"/>
      <c r="K29" s="357"/>
      <c r="L29" s="357"/>
      <c r="M29" s="357"/>
      <c r="N29" s="357"/>
      <c r="O29" s="54"/>
      <c r="P29" s="55"/>
      <c r="Q29" s="55"/>
      <c r="R29" s="9" t="s">
        <v>26</v>
      </c>
    </row>
    <row r="30" spans="1:18" ht="15" customHeight="1" x14ac:dyDescent="0.3">
      <c r="A30" s="356"/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53"/>
      <c r="P30" s="55"/>
      <c r="Q30" s="42"/>
      <c r="R30" s="9" t="s">
        <v>25</v>
      </c>
    </row>
    <row r="31" spans="1:18" x14ac:dyDescent="0.3">
      <c r="P31" s="415"/>
      <c r="Q31" s="415"/>
      <c r="R31" s="10"/>
    </row>
    <row r="33" ht="14.4" customHeight="1" x14ac:dyDescent="0.3"/>
    <row r="34" ht="14.4" customHeight="1" x14ac:dyDescent="0.3"/>
    <row r="43" ht="15" customHeight="1" x14ac:dyDescent="0.3"/>
    <row r="47" ht="14.4" customHeight="1" x14ac:dyDescent="0.3"/>
    <row r="48" ht="14.4" customHeight="1" x14ac:dyDescent="0.3"/>
    <row r="61" ht="15" customHeight="1" x14ac:dyDescent="0.3"/>
    <row r="65" ht="14.4" customHeight="1" x14ac:dyDescent="0.3"/>
    <row r="66" ht="14.4" customHeight="1" x14ac:dyDescent="0.3"/>
    <row r="85" ht="14.4" customHeight="1" x14ac:dyDescent="0.3"/>
    <row r="86" ht="14.4" customHeight="1" x14ac:dyDescent="0.3"/>
  </sheetData>
  <mergeCells count="139"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31:Q31"/>
    <mergeCell ref="O19:O20"/>
    <mergeCell ref="P19:P20"/>
    <mergeCell ref="Q19:Q20"/>
    <mergeCell ref="R19:R20"/>
    <mergeCell ref="P21:P22"/>
    <mergeCell ref="Q21:Q22"/>
    <mergeCell ref="R21:R22"/>
    <mergeCell ref="E27:N28"/>
    <mergeCell ref="O21:O22"/>
    <mergeCell ref="I21:I22"/>
    <mergeCell ref="J21:J22"/>
    <mergeCell ref="K21:K22"/>
    <mergeCell ref="A24:R24"/>
    <mergeCell ref="H21:H22"/>
    <mergeCell ref="A29:A30"/>
    <mergeCell ref="B29:C30"/>
    <mergeCell ref="D29:D30"/>
    <mergeCell ref="E29:N30"/>
    <mergeCell ref="C21:C22"/>
    <mergeCell ref="D21:D22"/>
    <mergeCell ref="E21:E22"/>
    <mergeCell ref="F21:F22"/>
    <mergeCell ref="G21:G22"/>
    <mergeCell ref="E25:N26"/>
    <mergeCell ref="L19:N22"/>
    <mergeCell ref="J19:J20"/>
    <mergeCell ref="K19:K20"/>
    <mergeCell ref="A27:A28"/>
    <mergeCell ref="B27:C28"/>
    <mergeCell ref="D27:D28"/>
    <mergeCell ref="A25:A26"/>
    <mergeCell ref="B25:C26"/>
    <mergeCell ref="D25:D26"/>
    <mergeCell ref="A19:A22"/>
    <mergeCell ref="C19:C20"/>
    <mergeCell ref="D19:D20"/>
    <mergeCell ref="E19:E20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  <pageSetUpPr fitToPage="1"/>
  </sheetPr>
  <dimension ref="A1:BB92"/>
  <sheetViews>
    <sheetView showGridLines="0" zoomScaleNormal="100" workbookViewId="0">
      <selection activeCell="H21" sqref="H21:H22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322" t="s">
        <v>215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4"/>
    </row>
    <row r="3" spans="1:26" ht="15.75" customHeight="1" thickBot="1" x14ac:dyDescent="0.35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7"/>
    </row>
    <row r="4" spans="1:26" ht="32.25" customHeight="1" thickBot="1" x14ac:dyDescent="0.35">
      <c r="A4" s="337" t="s">
        <v>46</v>
      </c>
      <c r="B4" s="338"/>
      <c r="C4" s="343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5"/>
    </row>
    <row r="5" spans="1:26" x14ac:dyDescent="0.3">
      <c r="A5" s="339"/>
      <c r="B5" s="340"/>
      <c r="C5" s="323">
        <v>1</v>
      </c>
      <c r="D5" s="323"/>
      <c r="E5" s="324"/>
      <c r="F5" s="322">
        <v>2</v>
      </c>
      <c r="G5" s="323"/>
      <c r="H5" s="324"/>
      <c r="I5" s="322">
        <v>3</v>
      </c>
      <c r="J5" s="323"/>
      <c r="K5" s="324"/>
      <c r="L5" s="322"/>
      <c r="M5" s="323"/>
      <c r="N5" s="324"/>
      <c r="O5" s="331" t="s">
        <v>5</v>
      </c>
      <c r="P5" s="332"/>
      <c r="Q5" s="333"/>
      <c r="R5" s="56" t="s">
        <v>6</v>
      </c>
    </row>
    <row r="6" spans="1:26" ht="15" thickBot="1" x14ac:dyDescent="0.35">
      <c r="A6" s="341"/>
      <c r="B6" s="342"/>
      <c r="C6" s="329"/>
      <c r="D6" s="329"/>
      <c r="E6" s="330"/>
      <c r="F6" s="325"/>
      <c r="G6" s="326"/>
      <c r="H6" s="327"/>
      <c r="I6" s="325"/>
      <c r="J6" s="326"/>
      <c r="K6" s="327"/>
      <c r="L6" s="325"/>
      <c r="M6" s="326"/>
      <c r="N6" s="327"/>
      <c r="O6" s="334" t="s">
        <v>7</v>
      </c>
      <c r="P6" s="335"/>
      <c r="Q6" s="336"/>
      <c r="R6" s="57" t="s">
        <v>8</v>
      </c>
    </row>
    <row r="7" spans="1:26" ht="15" customHeight="1" x14ac:dyDescent="0.3">
      <c r="A7" s="253">
        <v>1</v>
      </c>
      <c r="B7" s="319" t="s">
        <v>70</v>
      </c>
      <c r="C7" s="310"/>
      <c r="D7" s="311"/>
      <c r="E7" s="312"/>
      <c r="F7" s="256"/>
      <c r="G7" s="256"/>
      <c r="H7" s="282"/>
      <c r="I7" s="280"/>
      <c r="J7" s="256"/>
      <c r="K7" s="282"/>
      <c r="L7" s="258"/>
      <c r="M7" s="236"/>
      <c r="N7" s="238"/>
      <c r="O7" s="285"/>
      <c r="P7" s="287"/>
      <c r="Q7" s="289"/>
      <c r="R7" s="291"/>
      <c r="Y7" s="47"/>
    </row>
    <row r="8" spans="1:26" ht="15.75" customHeight="1" thickBot="1" x14ac:dyDescent="0.35">
      <c r="A8" s="254"/>
      <c r="B8" s="320"/>
      <c r="C8" s="313"/>
      <c r="D8" s="314"/>
      <c r="E8" s="315"/>
      <c r="F8" s="257"/>
      <c r="G8" s="257"/>
      <c r="H8" s="283"/>
      <c r="I8" s="281"/>
      <c r="J8" s="257"/>
      <c r="K8" s="283"/>
      <c r="L8" s="241"/>
      <c r="M8" s="237"/>
      <c r="N8" s="239"/>
      <c r="O8" s="286"/>
      <c r="P8" s="288"/>
      <c r="Q8" s="290"/>
      <c r="R8" s="292"/>
    </row>
    <row r="9" spans="1:26" ht="15" customHeight="1" x14ac:dyDescent="0.3">
      <c r="A9" s="254"/>
      <c r="B9" s="320"/>
      <c r="C9" s="313"/>
      <c r="D9" s="314"/>
      <c r="E9" s="315"/>
      <c r="F9" s="295"/>
      <c r="G9" s="295"/>
      <c r="H9" s="297"/>
      <c r="I9" s="293"/>
      <c r="J9" s="295"/>
      <c r="K9" s="297"/>
      <c r="L9" s="265"/>
      <c r="M9" s="259"/>
      <c r="N9" s="267"/>
      <c r="O9" s="306"/>
      <c r="P9" s="308"/>
      <c r="Q9" s="232"/>
      <c r="R9" s="234"/>
      <c r="X9" s="47"/>
      <c r="Y9" s="47"/>
      <c r="Z9" s="47"/>
    </row>
    <row r="10" spans="1:26" ht="15.75" customHeight="1" thickBot="1" x14ac:dyDescent="0.35">
      <c r="A10" s="255"/>
      <c r="B10" s="321"/>
      <c r="C10" s="316"/>
      <c r="D10" s="317"/>
      <c r="E10" s="318"/>
      <c r="F10" s="295"/>
      <c r="G10" s="295"/>
      <c r="H10" s="297"/>
      <c r="I10" s="294"/>
      <c r="J10" s="296"/>
      <c r="K10" s="298"/>
      <c r="L10" s="266"/>
      <c r="M10" s="260"/>
      <c r="N10" s="268"/>
      <c r="O10" s="307"/>
      <c r="P10" s="309"/>
      <c r="Q10" s="233"/>
      <c r="R10" s="235"/>
      <c r="X10" s="47"/>
      <c r="Y10" s="47"/>
      <c r="Z10" s="47"/>
    </row>
    <row r="11" spans="1:26" ht="15" customHeight="1" x14ac:dyDescent="0.3">
      <c r="A11" s="253">
        <v>2</v>
      </c>
      <c r="B11" s="319" t="s">
        <v>223</v>
      </c>
      <c r="C11" s="284"/>
      <c r="D11" s="299"/>
      <c r="E11" s="299"/>
      <c r="F11" s="243" t="s">
        <v>217</v>
      </c>
      <c r="G11" s="244"/>
      <c r="H11" s="245"/>
      <c r="I11" s="256"/>
      <c r="J11" s="256"/>
      <c r="K11" s="282"/>
      <c r="L11" s="258"/>
      <c r="M11" s="236"/>
      <c r="N11" s="238"/>
      <c r="O11" s="285"/>
      <c r="P11" s="287"/>
      <c r="Q11" s="289"/>
      <c r="R11" s="291"/>
    </row>
    <row r="12" spans="1:26" ht="15.75" customHeight="1" thickBot="1" x14ac:dyDescent="0.35">
      <c r="A12" s="254"/>
      <c r="B12" s="320"/>
      <c r="C12" s="281"/>
      <c r="D12" s="257"/>
      <c r="E12" s="257"/>
      <c r="F12" s="246"/>
      <c r="G12" s="247"/>
      <c r="H12" s="248"/>
      <c r="I12" s="257"/>
      <c r="J12" s="257"/>
      <c r="K12" s="283"/>
      <c r="L12" s="241"/>
      <c r="M12" s="237"/>
      <c r="N12" s="239"/>
      <c r="O12" s="286"/>
      <c r="P12" s="288"/>
      <c r="Q12" s="290"/>
      <c r="R12" s="292"/>
    </row>
    <row r="13" spans="1:26" ht="15" customHeight="1" x14ac:dyDescent="0.3">
      <c r="A13" s="254"/>
      <c r="B13" s="320"/>
      <c r="C13" s="293"/>
      <c r="D13" s="295"/>
      <c r="E13" s="295"/>
      <c r="F13" s="246"/>
      <c r="G13" s="247"/>
      <c r="H13" s="248"/>
      <c r="I13" s="295"/>
      <c r="J13" s="295"/>
      <c r="K13" s="297"/>
      <c r="L13" s="265"/>
      <c r="M13" s="259"/>
      <c r="N13" s="267"/>
      <c r="O13" s="306"/>
      <c r="P13" s="308"/>
      <c r="Q13" s="232"/>
      <c r="R13" s="234"/>
    </row>
    <row r="14" spans="1:26" ht="15.75" customHeight="1" thickBot="1" x14ac:dyDescent="0.35">
      <c r="A14" s="255"/>
      <c r="B14" s="321"/>
      <c r="C14" s="294"/>
      <c r="D14" s="296"/>
      <c r="E14" s="296"/>
      <c r="F14" s="249"/>
      <c r="G14" s="250"/>
      <c r="H14" s="251"/>
      <c r="I14" s="295"/>
      <c r="J14" s="295"/>
      <c r="K14" s="297"/>
      <c r="L14" s="266"/>
      <c r="M14" s="260"/>
      <c r="N14" s="268"/>
      <c r="O14" s="307"/>
      <c r="P14" s="309"/>
      <c r="Q14" s="233"/>
      <c r="R14" s="235"/>
    </row>
    <row r="15" spans="1:26" ht="15" customHeight="1" x14ac:dyDescent="0.3">
      <c r="A15" s="253">
        <v>3</v>
      </c>
      <c r="B15" s="319" t="s">
        <v>205</v>
      </c>
      <c r="C15" s="280"/>
      <c r="D15" s="256"/>
      <c r="E15" s="282"/>
      <c r="F15" s="284"/>
      <c r="G15" s="299"/>
      <c r="H15" s="299"/>
      <c r="I15" s="271"/>
      <c r="J15" s="272"/>
      <c r="K15" s="273"/>
      <c r="L15" s="300"/>
      <c r="M15" s="300"/>
      <c r="N15" s="302"/>
      <c r="O15" s="285"/>
      <c r="P15" s="287"/>
      <c r="Q15" s="289"/>
      <c r="R15" s="291"/>
    </row>
    <row r="16" spans="1:26" ht="15.75" customHeight="1" thickBot="1" x14ac:dyDescent="0.35">
      <c r="A16" s="254"/>
      <c r="B16" s="320"/>
      <c r="C16" s="281"/>
      <c r="D16" s="257"/>
      <c r="E16" s="283"/>
      <c r="F16" s="281"/>
      <c r="G16" s="257"/>
      <c r="H16" s="257"/>
      <c r="I16" s="274"/>
      <c r="J16" s="275"/>
      <c r="K16" s="276"/>
      <c r="L16" s="301"/>
      <c r="M16" s="301"/>
      <c r="N16" s="303"/>
      <c r="O16" s="286"/>
      <c r="P16" s="288"/>
      <c r="Q16" s="290"/>
      <c r="R16" s="292"/>
    </row>
    <row r="17" spans="1:28" ht="15" customHeight="1" x14ac:dyDescent="0.3">
      <c r="A17" s="254"/>
      <c r="B17" s="320"/>
      <c r="C17" s="293"/>
      <c r="D17" s="295"/>
      <c r="E17" s="297"/>
      <c r="F17" s="293"/>
      <c r="G17" s="295"/>
      <c r="H17" s="295"/>
      <c r="I17" s="274"/>
      <c r="J17" s="275"/>
      <c r="K17" s="276"/>
      <c r="L17" s="230"/>
      <c r="M17" s="230"/>
      <c r="N17" s="304"/>
      <c r="O17" s="306"/>
      <c r="P17" s="308"/>
      <c r="Q17" s="232"/>
      <c r="R17" s="234"/>
    </row>
    <row r="18" spans="1:28" ht="15.75" customHeight="1" thickBot="1" x14ac:dyDescent="0.35">
      <c r="A18" s="255"/>
      <c r="B18" s="321"/>
      <c r="C18" s="294"/>
      <c r="D18" s="296"/>
      <c r="E18" s="298"/>
      <c r="F18" s="294"/>
      <c r="G18" s="296"/>
      <c r="H18" s="296"/>
      <c r="I18" s="277"/>
      <c r="J18" s="278"/>
      <c r="K18" s="279"/>
      <c r="L18" s="231"/>
      <c r="M18" s="231"/>
      <c r="N18" s="305"/>
      <c r="O18" s="307"/>
      <c r="P18" s="309"/>
      <c r="Q18" s="233"/>
      <c r="R18" s="235"/>
    </row>
    <row r="19" spans="1:28" ht="15" customHeight="1" x14ac:dyDescent="0.3">
      <c r="A19" s="253"/>
      <c r="B19" s="319"/>
      <c r="C19" s="258"/>
      <c r="D19" s="236"/>
      <c r="E19" s="238"/>
      <c r="F19" s="258"/>
      <c r="G19" s="236"/>
      <c r="H19" s="238"/>
      <c r="I19" s="240"/>
      <c r="J19" s="242"/>
      <c r="K19" s="242"/>
      <c r="L19" s="243">
        <v>2019</v>
      </c>
      <c r="M19" s="244"/>
      <c r="N19" s="245"/>
      <c r="O19" s="236"/>
      <c r="P19" s="236"/>
      <c r="Q19" s="238"/>
      <c r="R19" s="263"/>
    </row>
    <row r="20" spans="1:28" ht="15.75" customHeight="1" thickBot="1" x14ac:dyDescent="0.35">
      <c r="A20" s="254"/>
      <c r="B20" s="320"/>
      <c r="C20" s="241"/>
      <c r="D20" s="237"/>
      <c r="E20" s="239"/>
      <c r="F20" s="241"/>
      <c r="G20" s="237"/>
      <c r="H20" s="239"/>
      <c r="I20" s="241"/>
      <c r="J20" s="237"/>
      <c r="K20" s="237"/>
      <c r="L20" s="246"/>
      <c r="M20" s="247"/>
      <c r="N20" s="248"/>
      <c r="O20" s="237"/>
      <c r="P20" s="237"/>
      <c r="Q20" s="239"/>
      <c r="R20" s="264"/>
    </row>
    <row r="21" spans="1:28" ht="15" customHeight="1" x14ac:dyDescent="0.3">
      <c r="A21" s="254"/>
      <c r="B21" s="320"/>
      <c r="C21" s="265"/>
      <c r="D21" s="259"/>
      <c r="E21" s="267"/>
      <c r="F21" s="265"/>
      <c r="G21" s="259"/>
      <c r="H21" s="267"/>
      <c r="I21" s="265"/>
      <c r="J21" s="259"/>
      <c r="K21" s="259"/>
      <c r="L21" s="246"/>
      <c r="M21" s="247"/>
      <c r="N21" s="248"/>
      <c r="O21" s="269"/>
      <c r="P21" s="259"/>
      <c r="Q21" s="261"/>
      <c r="R21" s="234"/>
    </row>
    <row r="22" spans="1:28" ht="15.75" customHeight="1" thickBot="1" x14ac:dyDescent="0.35">
      <c r="A22" s="255"/>
      <c r="B22" s="321"/>
      <c r="C22" s="266"/>
      <c r="D22" s="260"/>
      <c r="E22" s="268"/>
      <c r="F22" s="266"/>
      <c r="G22" s="260"/>
      <c r="H22" s="268"/>
      <c r="I22" s="266"/>
      <c r="J22" s="260"/>
      <c r="K22" s="260"/>
      <c r="L22" s="249"/>
      <c r="M22" s="250"/>
      <c r="N22" s="251"/>
      <c r="O22" s="270"/>
      <c r="P22" s="260"/>
      <c r="Q22" s="262"/>
      <c r="R22" s="235"/>
    </row>
    <row r="24" spans="1:28" ht="24.9" customHeight="1" x14ac:dyDescent="0.4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3">
      <c r="A25" s="222"/>
      <c r="B25" s="223"/>
      <c r="C25" s="223"/>
      <c r="D25" s="224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3">
      <c r="A26" s="222"/>
      <c r="B26" s="223"/>
      <c r="C26" s="223"/>
      <c r="D26" s="224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3">
      <c r="A27" s="222"/>
      <c r="B27" s="223"/>
      <c r="C27" s="223"/>
      <c r="D27" s="224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3">
      <c r="A28" s="222"/>
      <c r="B28" s="223"/>
      <c r="C28" s="223"/>
      <c r="D28" s="224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2" customHeight="1" x14ac:dyDescent="0.3">
      <c r="A29" s="222"/>
      <c r="B29" s="223"/>
      <c r="C29" s="223"/>
      <c r="D29" s="224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2" customHeight="1" x14ac:dyDescent="0.3">
      <c r="A30" s="222"/>
      <c r="B30" s="223"/>
      <c r="C30" s="223"/>
      <c r="D30" s="224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3">
      <c r="A31" s="222"/>
      <c r="B31" s="223"/>
      <c r="C31" s="223"/>
      <c r="D31" s="224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 x14ac:dyDescent="0.3">
      <c r="A32" s="222"/>
      <c r="B32" s="223"/>
      <c r="C32" s="223"/>
      <c r="D32" s="224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3">
      <c r="A33" s="222"/>
      <c r="B33" s="223"/>
      <c r="C33" s="223"/>
      <c r="D33" s="224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3">
      <c r="A34" s="222"/>
      <c r="B34" s="223"/>
      <c r="C34" s="223"/>
      <c r="D34" s="224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3">
      <c r="A35" s="222"/>
      <c r="B35" s="223"/>
      <c r="C35" s="223"/>
      <c r="D35" s="224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3">
      <c r="A36" s="222"/>
      <c r="B36" s="223"/>
      <c r="C36" s="223"/>
      <c r="D36" s="224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2.8" x14ac:dyDescent="0.4">
      <c r="P37" s="415"/>
      <c r="Q37" s="415"/>
      <c r="R37" s="4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</row>
    <row r="39" spans="1:54" x14ac:dyDescent="0.3"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</row>
    <row r="40" spans="1:54" x14ac:dyDescent="0.3"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</row>
    <row r="41" spans="1:54" ht="21" x14ac:dyDescent="0.4">
      <c r="T41" s="227"/>
      <c r="U41" s="227"/>
      <c r="V41" s="227"/>
      <c r="W41" s="227"/>
      <c r="X41" s="227"/>
      <c r="Y41" s="227"/>
      <c r="Z41" s="227"/>
      <c r="AA41" s="228"/>
      <c r="AB41" s="228"/>
      <c r="AC41" s="228"/>
      <c r="AD41" s="228"/>
      <c r="AE41" s="228"/>
      <c r="AF41" s="228"/>
      <c r="AG41" s="3"/>
      <c r="AH41" s="3"/>
      <c r="AI41" s="227"/>
      <c r="AJ41" s="227"/>
      <c r="AK41" s="227"/>
      <c r="AL41" s="227"/>
      <c r="AM41" s="227"/>
      <c r="AN41" s="227"/>
      <c r="AO41" s="8"/>
      <c r="AP41" s="7"/>
      <c r="AQ41" s="7"/>
      <c r="AR41" s="7"/>
      <c r="AS41" s="7"/>
      <c r="AT41" s="7"/>
      <c r="AU41" s="227"/>
      <c r="AV41" s="227"/>
      <c r="AW41" s="227"/>
      <c r="AX41" s="227"/>
      <c r="AY41" s="3"/>
      <c r="AZ41" s="3"/>
      <c r="BA41" s="3"/>
      <c r="BB41" s="3"/>
    </row>
    <row r="43" spans="1:54" ht="21" x14ac:dyDescent="0.4">
      <c r="T43" s="228"/>
      <c r="U43" s="228"/>
      <c r="V43" s="228"/>
      <c r="W43" s="228"/>
      <c r="X43" s="228"/>
      <c r="Y43" s="228"/>
      <c r="Z43" s="228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3"/>
      <c r="AL43" s="228"/>
      <c r="AM43" s="228"/>
      <c r="AN43" s="228"/>
      <c r="AO43" s="228"/>
      <c r="AP43" s="228"/>
      <c r="AQ43" s="228"/>
      <c r="AR43" s="228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</row>
    <row r="46" spans="1:54" ht="15.6" x14ac:dyDescent="0.3">
      <c r="T46" s="226"/>
      <c r="U46" s="226"/>
      <c r="V46" s="226"/>
      <c r="W46" s="226"/>
      <c r="X46" s="226"/>
      <c r="Y46" s="226"/>
      <c r="Z46" s="4"/>
      <c r="AA46" s="226"/>
      <c r="AB46" s="226"/>
      <c r="AC46" s="4"/>
      <c r="AD46" s="4"/>
      <c r="AE46" s="4"/>
      <c r="AF46" s="226"/>
      <c r="AG46" s="226"/>
      <c r="AH46" s="226"/>
      <c r="AI46" s="226"/>
      <c r="AJ46" s="226"/>
      <c r="AK46" s="226"/>
      <c r="AL46" s="4"/>
      <c r="AM46" s="4"/>
      <c r="AN46" s="4"/>
      <c r="AO46" s="4"/>
      <c r="AP46" s="4"/>
      <c r="AQ46" s="4"/>
      <c r="AR46" s="226"/>
      <c r="AS46" s="226"/>
      <c r="AT46" s="226"/>
      <c r="AU46" s="226"/>
      <c r="AV46" s="226"/>
      <c r="AW46" s="226"/>
      <c r="AX46" s="4"/>
      <c r="AY46" s="4"/>
      <c r="AZ46" s="4"/>
      <c r="BA46" s="4"/>
      <c r="BB46" s="4"/>
    </row>
    <row r="49" spans="20:54" ht="15" customHeight="1" x14ac:dyDescent="0.3"/>
    <row r="53" spans="20:54" x14ac:dyDescent="0.3"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</row>
    <row r="54" spans="20:54" x14ac:dyDescent="0.3"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</row>
    <row r="58" spans="20:54" ht="22.8" x14ac:dyDescent="0.4"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</row>
    <row r="59" spans="20:54" ht="21" x14ac:dyDescent="0.4">
      <c r="T59" s="227"/>
      <c r="U59" s="227"/>
      <c r="V59" s="227"/>
      <c r="W59" s="227"/>
      <c r="X59" s="227"/>
      <c r="Y59" s="227"/>
      <c r="Z59" s="227"/>
      <c r="AA59" s="228"/>
      <c r="AB59" s="228"/>
      <c r="AC59" s="228"/>
      <c r="AD59" s="228"/>
      <c r="AE59" s="228"/>
      <c r="AF59" s="228"/>
      <c r="AG59" s="3"/>
      <c r="AH59" s="3"/>
      <c r="AI59" s="227"/>
      <c r="AJ59" s="227"/>
      <c r="AK59" s="227"/>
      <c r="AL59" s="227"/>
      <c r="AM59" s="227"/>
      <c r="AN59" s="227"/>
      <c r="AO59" s="8"/>
      <c r="AP59" s="7"/>
      <c r="AQ59" s="7"/>
      <c r="AR59" s="7"/>
      <c r="AS59" s="7"/>
      <c r="AT59" s="7"/>
      <c r="AU59" s="227"/>
      <c r="AV59" s="227"/>
      <c r="AW59" s="227"/>
      <c r="AX59" s="227"/>
      <c r="AY59" s="3"/>
      <c r="AZ59" s="3"/>
      <c r="BA59" s="3"/>
      <c r="BB59" s="3"/>
    </row>
    <row r="61" spans="20:54" ht="21" x14ac:dyDescent="0.4">
      <c r="T61" s="228"/>
      <c r="U61" s="228"/>
      <c r="V61" s="228"/>
      <c r="W61" s="228"/>
      <c r="X61" s="228"/>
      <c r="Y61" s="228"/>
      <c r="Z61" s="228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3"/>
      <c r="AL61" s="228"/>
      <c r="AM61" s="228"/>
      <c r="AN61" s="228"/>
      <c r="AO61" s="228"/>
      <c r="AP61" s="228"/>
      <c r="AQ61" s="228"/>
      <c r="AR61" s="228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</row>
    <row r="64" spans="20:54" ht="15.6" x14ac:dyDescent="0.3">
      <c r="T64" s="226"/>
      <c r="U64" s="226"/>
      <c r="V64" s="226"/>
      <c r="W64" s="226"/>
      <c r="X64" s="226"/>
      <c r="Y64" s="226"/>
      <c r="Z64" s="4"/>
      <c r="AA64" s="226"/>
      <c r="AB64" s="226"/>
      <c r="AC64" s="4"/>
      <c r="AD64" s="4"/>
      <c r="AE64" s="4"/>
      <c r="AF64" s="226"/>
      <c r="AG64" s="226"/>
      <c r="AH64" s="226"/>
      <c r="AI64" s="226"/>
      <c r="AJ64" s="226"/>
      <c r="AK64" s="226"/>
      <c r="AL64" s="4"/>
      <c r="AM64" s="4"/>
      <c r="AN64" s="4"/>
      <c r="AO64" s="4"/>
      <c r="AP64" s="4"/>
      <c r="AQ64" s="4"/>
      <c r="AR64" s="226"/>
      <c r="AS64" s="226"/>
      <c r="AT64" s="226"/>
      <c r="AU64" s="226"/>
      <c r="AV64" s="226"/>
      <c r="AW64" s="226"/>
      <c r="AX64" s="4"/>
      <c r="AY64" s="4"/>
      <c r="AZ64" s="4"/>
      <c r="BA64" s="4"/>
      <c r="BB64" s="4"/>
    </row>
    <row r="67" spans="20:54" ht="15" customHeight="1" x14ac:dyDescent="0.3"/>
    <row r="71" spans="20:54" x14ac:dyDescent="0.3"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</row>
    <row r="72" spans="20:54" x14ac:dyDescent="0.3"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</row>
    <row r="76" spans="20:54" ht="22.8" x14ac:dyDescent="0.4"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</row>
    <row r="78" spans="20:54" ht="22.8" x14ac:dyDescent="0.4"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</row>
    <row r="79" spans="20:54" ht="21" x14ac:dyDescent="0.4">
      <c r="T79" s="227"/>
      <c r="U79" s="227"/>
      <c r="V79" s="227"/>
      <c r="W79" s="227"/>
      <c r="X79" s="227"/>
      <c r="Y79" s="227"/>
      <c r="Z79" s="227"/>
      <c r="AA79" s="228"/>
      <c r="AB79" s="228"/>
      <c r="AC79" s="228"/>
      <c r="AD79" s="228"/>
      <c r="AE79" s="228"/>
      <c r="AF79" s="228"/>
      <c r="AG79" s="3"/>
      <c r="AH79" s="3"/>
      <c r="AI79" s="227"/>
      <c r="AJ79" s="227"/>
      <c r="AK79" s="227"/>
      <c r="AL79" s="227"/>
      <c r="AM79" s="227"/>
      <c r="AN79" s="227"/>
      <c r="AO79" s="8"/>
      <c r="AP79" s="7"/>
      <c r="AQ79" s="7"/>
      <c r="AR79" s="7"/>
      <c r="AS79" s="7"/>
      <c r="AT79" s="7"/>
      <c r="AU79" s="227"/>
      <c r="AV79" s="227"/>
      <c r="AW79" s="227"/>
      <c r="AX79" s="227"/>
      <c r="AY79" s="3"/>
      <c r="AZ79" s="3"/>
      <c r="BA79" s="3"/>
      <c r="BB79" s="3"/>
    </row>
    <row r="81" spans="20:54" ht="21" x14ac:dyDescent="0.4">
      <c r="T81" s="228"/>
      <c r="U81" s="228"/>
      <c r="V81" s="228"/>
      <c r="W81" s="228"/>
      <c r="X81" s="228"/>
      <c r="Y81" s="228"/>
      <c r="Z81" s="228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3"/>
      <c r="AL81" s="228"/>
      <c r="AM81" s="228"/>
      <c r="AN81" s="228"/>
      <c r="AO81" s="228"/>
      <c r="AP81" s="228"/>
      <c r="AQ81" s="228"/>
      <c r="AR81" s="228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</row>
    <row r="84" spans="20:54" ht="15.6" x14ac:dyDescent="0.3">
      <c r="T84" s="226"/>
      <c r="U84" s="226"/>
      <c r="V84" s="226"/>
      <c r="W84" s="226"/>
      <c r="X84" s="226"/>
      <c r="Y84" s="226"/>
      <c r="Z84" s="4"/>
      <c r="AA84" s="226"/>
      <c r="AB84" s="226"/>
      <c r="AC84" s="4"/>
      <c r="AD84" s="4"/>
      <c r="AE84" s="4"/>
      <c r="AF84" s="226"/>
      <c r="AG84" s="226"/>
      <c r="AH84" s="226"/>
      <c r="AI84" s="226"/>
      <c r="AJ84" s="226"/>
      <c r="AK84" s="226"/>
      <c r="AL84" s="4"/>
      <c r="AM84" s="4"/>
      <c r="AN84" s="4"/>
      <c r="AO84" s="4"/>
      <c r="AP84" s="4"/>
      <c r="AQ84" s="4"/>
      <c r="AR84" s="226"/>
      <c r="AS84" s="226"/>
      <c r="AT84" s="226"/>
      <c r="AU84" s="226"/>
      <c r="AV84" s="226"/>
      <c r="AW84" s="226"/>
      <c r="AX84" s="4"/>
      <c r="AY84" s="4"/>
      <c r="AZ84" s="4"/>
      <c r="BA84" s="4"/>
      <c r="BB84" s="4"/>
    </row>
    <row r="91" spans="20:54" x14ac:dyDescent="0.3"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</row>
    <row r="92" spans="20:54" x14ac:dyDescent="0.3"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</row>
  </sheetData>
  <mergeCells count="195"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  <pageSetUpPr fitToPage="1"/>
  </sheetPr>
  <dimension ref="A1:S86"/>
  <sheetViews>
    <sheetView showGridLines="0" topLeftCell="A10" zoomScaleNormal="100" workbookViewId="0">
      <selection activeCell="R17" sqref="R17:R18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ht="15" customHeight="1" x14ac:dyDescent="0.3">
      <c r="A2" s="322" t="s">
        <v>215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4"/>
    </row>
    <row r="3" spans="1:18" ht="15.75" customHeight="1" thickBot="1" x14ac:dyDescent="0.35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7"/>
    </row>
    <row r="4" spans="1:18" ht="32.25" customHeight="1" thickBot="1" x14ac:dyDescent="0.35">
      <c r="A4" s="337" t="s">
        <v>46</v>
      </c>
      <c r="B4" s="338"/>
      <c r="C4" s="406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8"/>
    </row>
    <row r="5" spans="1:18" x14ac:dyDescent="0.3">
      <c r="A5" s="339"/>
      <c r="B5" s="340"/>
      <c r="C5" s="322">
        <v>1</v>
      </c>
      <c r="D5" s="323"/>
      <c r="E5" s="324"/>
      <c r="F5" s="322">
        <v>2</v>
      </c>
      <c r="G5" s="323"/>
      <c r="H5" s="324"/>
      <c r="I5" s="322">
        <v>3</v>
      </c>
      <c r="J5" s="323"/>
      <c r="K5" s="324"/>
      <c r="L5" s="322"/>
      <c r="M5" s="323"/>
      <c r="N5" s="324"/>
      <c r="O5" s="331" t="s">
        <v>5</v>
      </c>
      <c r="P5" s="332"/>
      <c r="Q5" s="333"/>
      <c r="R5" s="56" t="s">
        <v>6</v>
      </c>
    </row>
    <row r="6" spans="1:18" ht="15" thickBot="1" x14ac:dyDescent="0.35">
      <c r="A6" s="341"/>
      <c r="B6" s="342"/>
      <c r="C6" s="328"/>
      <c r="D6" s="329"/>
      <c r="E6" s="330"/>
      <c r="F6" s="325"/>
      <c r="G6" s="326"/>
      <c r="H6" s="327"/>
      <c r="I6" s="325"/>
      <c r="J6" s="326"/>
      <c r="K6" s="327"/>
      <c r="L6" s="325"/>
      <c r="M6" s="326"/>
      <c r="N6" s="327"/>
      <c r="O6" s="334" t="s">
        <v>7</v>
      </c>
      <c r="P6" s="335"/>
      <c r="Q6" s="336"/>
      <c r="R6" s="65" t="s">
        <v>8</v>
      </c>
    </row>
    <row r="7" spans="1:18" ht="15" customHeight="1" x14ac:dyDescent="0.3">
      <c r="A7" s="359">
        <v>1</v>
      </c>
      <c r="B7" s="319" t="s">
        <v>70</v>
      </c>
      <c r="C7" s="310"/>
      <c r="D7" s="311"/>
      <c r="E7" s="312"/>
      <c r="F7" s="382">
        <v>1</v>
      </c>
      <c r="G7" s="382"/>
      <c r="H7" s="346">
        <v>1</v>
      </c>
      <c r="I7" s="380">
        <v>2</v>
      </c>
      <c r="J7" s="382"/>
      <c r="K7" s="346">
        <v>0</v>
      </c>
      <c r="L7" s="362"/>
      <c r="M7" s="364"/>
      <c r="N7" s="366"/>
      <c r="O7" s="384">
        <f>F7+I7+L7</f>
        <v>3</v>
      </c>
      <c r="P7" s="386" t="s">
        <v>9</v>
      </c>
      <c r="Q7" s="388">
        <f>H7+K7+N7</f>
        <v>1</v>
      </c>
      <c r="R7" s="390">
        <v>3</v>
      </c>
    </row>
    <row r="8" spans="1:18" ht="15.75" customHeight="1" thickBot="1" x14ac:dyDescent="0.35">
      <c r="A8" s="360"/>
      <c r="B8" s="320"/>
      <c r="C8" s="313"/>
      <c r="D8" s="314"/>
      <c r="E8" s="315"/>
      <c r="F8" s="383"/>
      <c r="G8" s="383"/>
      <c r="H8" s="347"/>
      <c r="I8" s="381"/>
      <c r="J8" s="383"/>
      <c r="K8" s="347"/>
      <c r="L8" s="363"/>
      <c r="M8" s="365"/>
      <c r="N8" s="367"/>
      <c r="O8" s="385"/>
      <c r="P8" s="387"/>
      <c r="Q8" s="389"/>
      <c r="R8" s="391"/>
    </row>
    <row r="9" spans="1:18" ht="15" customHeight="1" x14ac:dyDescent="0.3">
      <c r="A9" s="360"/>
      <c r="B9" s="320"/>
      <c r="C9" s="313"/>
      <c r="D9" s="314"/>
      <c r="E9" s="315"/>
      <c r="F9" s="394">
        <v>16</v>
      </c>
      <c r="G9" s="394"/>
      <c r="H9" s="398">
        <v>15</v>
      </c>
      <c r="I9" s="392">
        <v>20</v>
      </c>
      <c r="J9" s="394"/>
      <c r="K9" s="398">
        <v>10</v>
      </c>
      <c r="L9" s="372"/>
      <c r="M9" s="354"/>
      <c r="N9" s="374"/>
      <c r="O9" s="396">
        <f>F9+I9+L9</f>
        <v>36</v>
      </c>
      <c r="P9" s="399" t="s">
        <v>9</v>
      </c>
      <c r="Q9" s="411">
        <f>H9+K9+N9</f>
        <v>25</v>
      </c>
      <c r="R9" s="403" t="s">
        <v>73</v>
      </c>
    </row>
    <row r="10" spans="1:18" ht="15.75" customHeight="1" thickBot="1" x14ac:dyDescent="0.35">
      <c r="A10" s="361"/>
      <c r="B10" s="321"/>
      <c r="C10" s="316"/>
      <c r="D10" s="317"/>
      <c r="E10" s="318"/>
      <c r="F10" s="394"/>
      <c r="G10" s="394"/>
      <c r="H10" s="398"/>
      <c r="I10" s="393"/>
      <c r="J10" s="395"/>
      <c r="K10" s="405"/>
      <c r="L10" s="373"/>
      <c r="M10" s="355"/>
      <c r="N10" s="375"/>
      <c r="O10" s="397"/>
      <c r="P10" s="400"/>
      <c r="Q10" s="412"/>
      <c r="R10" s="404"/>
    </row>
    <row r="11" spans="1:18" ht="15" customHeight="1" x14ac:dyDescent="0.3">
      <c r="A11" s="359">
        <v>2</v>
      </c>
      <c r="B11" s="319" t="s">
        <v>223</v>
      </c>
      <c r="C11" s="401">
        <v>1</v>
      </c>
      <c r="D11" s="402"/>
      <c r="E11" s="402">
        <v>1</v>
      </c>
      <c r="F11" s="243" t="s">
        <v>217</v>
      </c>
      <c r="G11" s="244"/>
      <c r="H11" s="245"/>
      <c r="I11" s="382">
        <v>2</v>
      </c>
      <c r="J11" s="382"/>
      <c r="K11" s="346">
        <v>0</v>
      </c>
      <c r="L11" s="362"/>
      <c r="M11" s="364"/>
      <c r="N11" s="366"/>
      <c r="O11" s="384">
        <f>C11+I11+L11</f>
        <v>3</v>
      </c>
      <c r="P11" s="386" t="s">
        <v>9</v>
      </c>
      <c r="Q11" s="388">
        <f>E11+K11+N11</f>
        <v>1</v>
      </c>
      <c r="R11" s="390">
        <v>3</v>
      </c>
    </row>
    <row r="12" spans="1:18" ht="15.75" customHeight="1" thickBot="1" x14ac:dyDescent="0.35">
      <c r="A12" s="360"/>
      <c r="B12" s="320"/>
      <c r="C12" s="381"/>
      <c r="D12" s="383"/>
      <c r="E12" s="383"/>
      <c r="F12" s="246"/>
      <c r="G12" s="247"/>
      <c r="H12" s="248"/>
      <c r="I12" s="383"/>
      <c r="J12" s="383"/>
      <c r="K12" s="347"/>
      <c r="L12" s="363"/>
      <c r="M12" s="365"/>
      <c r="N12" s="367"/>
      <c r="O12" s="385"/>
      <c r="P12" s="387"/>
      <c r="Q12" s="389"/>
      <c r="R12" s="391"/>
    </row>
    <row r="13" spans="1:18" ht="15" customHeight="1" x14ac:dyDescent="0.3">
      <c r="A13" s="360"/>
      <c r="B13" s="320"/>
      <c r="C13" s="392">
        <v>15</v>
      </c>
      <c r="D13" s="394"/>
      <c r="E13" s="394">
        <v>16</v>
      </c>
      <c r="F13" s="246"/>
      <c r="G13" s="247"/>
      <c r="H13" s="248"/>
      <c r="I13" s="394">
        <v>20</v>
      </c>
      <c r="J13" s="394"/>
      <c r="K13" s="398">
        <v>15</v>
      </c>
      <c r="L13" s="372"/>
      <c r="M13" s="354"/>
      <c r="N13" s="374"/>
      <c r="O13" s="396">
        <f>C13+I13+L13</f>
        <v>35</v>
      </c>
      <c r="P13" s="399" t="s">
        <v>9</v>
      </c>
      <c r="Q13" s="411">
        <f>E13+K13+N13</f>
        <v>31</v>
      </c>
      <c r="R13" s="378" t="s">
        <v>74</v>
      </c>
    </row>
    <row r="14" spans="1:18" ht="15.75" customHeight="1" thickBot="1" x14ac:dyDescent="0.35">
      <c r="A14" s="361"/>
      <c r="B14" s="321"/>
      <c r="C14" s="393"/>
      <c r="D14" s="395"/>
      <c r="E14" s="395"/>
      <c r="F14" s="249"/>
      <c r="G14" s="250"/>
      <c r="H14" s="251"/>
      <c r="I14" s="394"/>
      <c r="J14" s="394"/>
      <c r="K14" s="398"/>
      <c r="L14" s="373"/>
      <c r="M14" s="355"/>
      <c r="N14" s="375"/>
      <c r="O14" s="397"/>
      <c r="P14" s="400"/>
      <c r="Q14" s="412"/>
      <c r="R14" s="379"/>
    </row>
    <row r="15" spans="1:18" ht="15" customHeight="1" x14ac:dyDescent="0.3">
      <c r="A15" s="359">
        <v>3</v>
      </c>
      <c r="B15" s="319" t="s">
        <v>205</v>
      </c>
      <c r="C15" s="380">
        <v>0</v>
      </c>
      <c r="D15" s="382"/>
      <c r="E15" s="346">
        <v>2</v>
      </c>
      <c r="F15" s="380">
        <v>0</v>
      </c>
      <c r="G15" s="382"/>
      <c r="H15" s="346">
        <v>2</v>
      </c>
      <c r="I15" s="271"/>
      <c r="J15" s="272"/>
      <c r="K15" s="273"/>
      <c r="L15" s="348"/>
      <c r="M15" s="348"/>
      <c r="N15" s="350"/>
      <c r="O15" s="384">
        <f>C15+F15+L15</f>
        <v>0</v>
      </c>
      <c r="P15" s="386" t="s">
        <v>9</v>
      </c>
      <c r="Q15" s="388">
        <f>E15+H15+N15</f>
        <v>4</v>
      </c>
      <c r="R15" s="390">
        <v>0</v>
      </c>
    </row>
    <row r="16" spans="1:18" ht="15.75" customHeight="1" thickBot="1" x14ac:dyDescent="0.35">
      <c r="A16" s="360"/>
      <c r="B16" s="320"/>
      <c r="C16" s="381"/>
      <c r="D16" s="383"/>
      <c r="E16" s="347"/>
      <c r="F16" s="381"/>
      <c r="G16" s="383"/>
      <c r="H16" s="347"/>
      <c r="I16" s="274"/>
      <c r="J16" s="275"/>
      <c r="K16" s="276"/>
      <c r="L16" s="349"/>
      <c r="M16" s="349"/>
      <c r="N16" s="351"/>
      <c r="O16" s="385"/>
      <c r="P16" s="387"/>
      <c r="Q16" s="389"/>
      <c r="R16" s="391"/>
    </row>
    <row r="17" spans="1:19" ht="15" customHeight="1" x14ac:dyDescent="0.3">
      <c r="A17" s="360"/>
      <c r="B17" s="320"/>
      <c r="C17" s="392">
        <v>10</v>
      </c>
      <c r="D17" s="394"/>
      <c r="E17" s="394">
        <v>20</v>
      </c>
      <c r="F17" s="392">
        <v>15</v>
      </c>
      <c r="G17" s="394"/>
      <c r="H17" s="394">
        <v>20</v>
      </c>
      <c r="I17" s="274"/>
      <c r="J17" s="275"/>
      <c r="K17" s="276"/>
      <c r="L17" s="352"/>
      <c r="M17" s="352"/>
      <c r="N17" s="413"/>
      <c r="O17" s="396">
        <f>C17+F17+L17</f>
        <v>25</v>
      </c>
      <c r="P17" s="399" t="s">
        <v>9</v>
      </c>
      <c r="Q17" s="411">
        <f>E17+H17+N17</f>
        <v>40</v>
      </c>
      <c r="R17" s="378" t="s">
        <v>75</v>
      </c>
    </row>
    <row r="18" spans="1:19" ht="15.75" customHeight="1" thickBot="1" x14ac:dyDescent="0.35">
      <c r="A18" s="361"/>
      <c r="B18" s="321"/>
      <c r="C18" s="393"/>
      <c r="D18" s="395"/>
      <c r="E18" s="395"/>
      <c r="F18" s="393"/>
      <c r="G18" s="395"/>
      <c r="H18" s="395"/>
      <c r="I18" s="277"/>
      <c r="J18" s="278"/>
      <c r="K18" s="279"/>
      <c r="L18" s="353"/>
      <c r="M18" s="353"/>
      <c r="N18" s="414"/>
      <c r="O18" s="397"/>
      <c r="P18" s="400"/>
      <c r="Q18" s="412"/>
      <c r="R18" s="379"/>
    </row>
    <row r="19" spans="1:19" ht="15" customHeight="1" x14ac:dyDescent="0.3">
      <c r="A19" s="359"/>
      <c r="B19" s="319"/>
      <c r="C19" s="362"/>
      <c r="D19" s="364"/>
      <c r="E19" s="366"/>
      <c r="F19" s="362"/>
      <c r="G19" s="364"/>
      <c r="H19" s="366"/>
      <c r="I19" s="376"/>
      <c r="J19" s="377"/>
      <c r="K19" s="377"/>
      <c r="L19" s="243">
        <v>2019</v>
      </c>
      <c r="M19" s="244"/>
      <c r="N19" s="245"/>
      <c r="O19" s="323"/>
      <c r="P19" s="323"/>
      <c r="Q19" s="324"/>
      <c r="R19" s="370"/>
    </row>
    <row r="20" spans="1:19" ht="15.75" customHeight="1" thickBot="1" x14ac:dyDescent="0.35">
      <c r="A20" s="360"/>
      <c r="B20" s="320"/>
      <c r="C20" s="363"/>
      <c r="D20" s="365"/>
      <c r="E20" s="367"/>
      <c r="F20" s="363"/>
      <c r="G20" s="365"/>
      <c r="H20" s="367"/>
      <c r="I20" s="363"/>
      <c r="J20" s="365"/>
      <c r="K20" s="365"/>
      <c r="L20" s="246"/>
      <c r="M20" s="247"/>
      <c r="N20" s="248"/>
      <c r="O20" s="368"/>
      <c r="P20" s="368"/>
      <c r="Q20" s="369"/>
      <c r="R20" s="371"/>
    </row>
    <row r="21" spans="1:19" ht="15" customHeight="1" x14ac:dyDescent="0.3">
      <c r="A21" s="360"/>
      <c r="B21" s="320"/>
      <c r="C21" s="372"/>
      <c r="D21" s="354"/>
      <c r="E21" s="374"/>
      <c r="F21" s="372"/>
      <c r="G21" s="354"/>
      <c r="H21" s="374"/>
      <c r="I21" s="372"/>
      <c r="J21" s="354"/>
      <c r="K21" s="354"/>
      <c r="L21" s="246"/>
      <c r="M21" s="247"/>
      <c r="N21" s="248"/>
      <c r="O21" s="354"/>
      <c r="P21" s="409"/>
      <c r="Q21" s="374"/>
      <c r="R21" s="378"/>
    </row>
    <row r="22" spans="1:19" ht="15.75" customHeight="1" thickBot="1" x14ac:dyDescent="0.35">
      <c r="A22" s="361"/>
      <c r="B22" s="321"/>
      <c r="C22" s="373"/>
      <c r="D22" s="355"/>
      <c r="E22" s="375"/>
      <c r="F22" s="373"/>
      <c r="G22" s="355"/>
      <c r="H22" s="375"/>
      <c r="I22" s="373"/>
      <c r="J22" s="355"/>
      <c r="K22" s="355"/>
      <c r="L22" s="249"/>
      <c r="M22" s="250"/>
      <c r="N22" s="251"/>
      <c r="O22" s="355"/>
      <c r="P22" s="410"/>
      <c r="Q22" s="375"/>
      <c r="R22" s="379"/>
    </row>
    <row r="24" spans="1:19" ht="24.9" customHeight="1" x14ac:dyDescent="0.4">
      <c r="A24" s="358" t="s">
        <v>27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</row>
    <row r="25" spans="1:19" ht="15" customHeight="1" x14ac:dyDescent="0.3">
      <c r="A25" s="356">
        <v>1</v>
      </c>
      <c r="B25" s="357" t="str">
        <f>B15</f>
        <v>Tělovýchovná jednota Radomyšl, z.s. C</v>
      </c>
      <c r="C25" s="357"/>
      <c r="D25" s="357" t="s">
        <v>9</v>
      </c>
      <c r="E25" s="357" t="str">
        <f>B7</f>
        <v>TJ SLAVOJ Český Brod</v>
      </c>
      <c r="F25" s="357"/>
      <c r="G25" s="357"/>
      <c r="H25" s="357"/>
      <c r="I25" s="357"/>
      <c r="J25" s="357"/>
      <c r="K25" s="357"/>
      <c r="L25" s="357"/>
      <c r="M25" s="357"/>
      <c r="N25" s="357"/>
      <c r="O25" s="54"/>
      <c r="P25" s="55"/>
      <c r="Q25" s="55"/>
      <c r="R25" s="9" t="s">
        <v>26</v>
      </c>
      <c r="S25" s="6"/>
    </row>
    <row r="26" spans="1:19" ht="15" customHeight="1" x14ac:dyDescent="0.3">
      <c r="A26" s="356"/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53"/>
      <c r="P26" s="55"/>
      <c r="Q26" s="42"/>
      <c r="R26" s="9" t="s">
        <v>25</v>
      </c>
      <c r="S26" s="6"/>
    </row>
    <row r="27" spans="1:19" ht="15" customHeight="1" x14ac:dyDescent="0.3">
      <c r="A27" s="356">
        <v>2</v>
      </c>
      <c r="B27" s="357" t="str">
        <f>B11</f>
        <v>NK CLIMAX Vsetín B</v>
      </c>
      <c r="C27" s="357"/>
      <c r="D27" s="357" t="s">
        <v>9</v>
      </c>
      <c r="E27" s="357" t="str">
        <f>B15</f>
        <v>Tělovýchovná jednota Radomyšl, z.s. C</v>
      </c>
      <c r="F27" s="357"/>
      <c r="G27" s="357"/>
      <c r="H27" s="357"/>
      <c r="I27" s="357"/>
      <c r="J27" s="357"/>
      <c r="K27" s="357"/>
      <c r="L27" s="357"/>
      <c r="M27" s="357"/>
      <c r="N27" s="357"/>
      <c r="O27" s="54"/>
      <c r="P27" s="55"/>
      <c r="Q27" s="55"/>
      <c r="R27" s="9" t="s">
        <v>26</v>
      </c>
    </row>
    <row r="28" spans="1:19" ht="15" customHeight="1" x14ac:dyDescent="0.3">
      <c r="A28" s="356"/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53"/>
      <c r="P28" s="55"/>
      <c r="Q28" s="42"/>
      <c r="R28" s="9" t="s">
        <v>25</v>
      </c>
    </row>
    <row r="29" spans="1:19" ht="15" customHeight="1" x14ac:dyDescent="0.3">
      <c r="A29" s="356">
        <v>3</v>
      </c>
      <c r="B29" s="357" t="str">
        <f>B7</f>
        <v>TJ SLAVOJ Český Brod</v>
      </c>
      <c r="C29" s="357"/>
      <c r="D29" s="357" t="s">
        <v>9</v>
      </c>
      <c r="E29" s="357" t="str">
        <f>B11</f>
        <v>NK CLIMAX Vsetín B</v>
      </c>
      <c r="F29" s="357"/>
      <c r="G29" s="357"/>
      <c r="H29" s="357"/>
      <c r="I29" s="357"/>
      <c r="J29" s="357"/>
      <c r="K29" s="357"/>
      <c r="L29" s="357"/>
      <c r="M29" s="357"/>
      <c r="N29" s="357"/>
      <c r="O29" s="54"/>
      <c r="P29" s="55"/>
      <c r="Q29" s="55"/>
      <c r="R29" s="9" t="s">
        <v>26</v>
      </c>
    </row>
    <row r="30" spans="1:19" ht="15" customHeight="1" x14ac:dyDescent="0.3">
      <c r="A30" s="356"/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53"/>
      <c r="P30" s="55"/>
      <c r="Q30" s="42"/>
      <c r="R30" s="9" t="s">
        <v>25</v>
      </c>
    </row>
    <row r="31" spans="1:19" x14ac:dyDescent="0.3">
      <c r="P31" s="415"/>
      <c r="Q31" s="415"/>
      <c r="R31" s="45"/>
    </row>
    <row r="33" ht="14.4" customHeight="1" x14ac:dyDescent="0.3"/>
    <row r="34" ht="14.4" customHeight="1" x14ac:dyDescent="0.3"/>
    <row r="43" ht="15" customHeight="1" x14ac:dyDescent="0.3"/>
    <row r="47" ht="14.4" customHeight="1" x14ac:dyDescent="0.3"/>
    <row r="48" ht="14.4" customHeight="1" x14ac:dyDescent="0.3"/>
    <row r="61" ht="15" customHeight="1" x14ac:dyDescent="0.3"/>
    <row r="65" ht="14.4" customHeight="1" x14ac:dyDescent="0.3"/>
    <row r="66" ht="14.4" customHeight="1" x14ac:dyDescent="0.3"/>
    <row r="85" ht="14.4" customHeight="1" x14ac:dyDescent="0.3"/>
    <row r="86" ht="14.4" customHeight="1" x14ac:dyDescent="0.3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  <pageSetUpPr fitToPage="1"/>
  </sheetPr>
  <dimension ref="A1:BB140"/>
  <sheetViews>
    <sheetView showGridLines="0" zoomScaleNormal="100" workbookViewId="0">
      <selection activeCell="AC26" sqref="AC26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322" t="s">
        <v>215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4"/>
    </row>
    <row r="3" spans="1:26" ht="15.75" customHeight="1" thickBot="1" x14ac:dyDescent="0.35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7"/>
    </row>
    <row r="4" spans="1:26" ht="32.25" customHeight="1" thickBot="1" x14ac:dyDescent="0.35">
      <c r="A4" s="337" t="s">
        <v>47</v>
      </c>
      <c r="B4" s="338"/>
      <c r="C4" s="343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5"/>
    </row>
    <row r="5" spans="1:26" ht="15" customHeight="1" x14ac:dyDescent="0.3">
      <c r="A5" s="339"/>
      <c r="B5" s="340"/>
      <c r="C5" s="322">
        <v>1</v>
      </c>
      <c r="D5" s="323"/>
      <c r="E5" s="324"/>
      <c r="F5" s="322">
        <v>2</v>
      </c>
      <c r="G5" s="323"/>
      <c r="H5" s="324"/>
      <c r="I5" s="322">
        <v>3</v>
      </c>
      <c r="J5" s="323"/>
      <c r="K5" s="324"/>
      <c r="L5" s="322"/>
      <c r="M5" s="323"/>
      <c r="N5" s="324"/>
      <c r="O5" s="331" t="s">
        <v>5</v>
      </c>
      <c r="P5" s="332"/>
      <c r="Q5" s="333"/>
      <c r="R5" s="56" t="s">
        <v>6</v>
      </c>
    </row>
    <row r="6" spans="1:26" ht="15.75" customHeight="1" thickBot="1" x14ac:dyDescent="0.35">
      <c r="A6" s="341"/>
      <c r="B6" s="342"/>
      <c r="C6" s="328"/>
      <c r="D6" s="329"/>
      <c r="E6" s="330"/>
      <c r="F6" s="325"/>
      <c r="G6" s="326"/>
      <c r="H6" s="327"/>
      <c r="I6" s="325"/>
      <c r="J6" s="326"/>
      <c r="K6" s="327"/>
      <c r="L6" s="325"/>
      <c r="M6" s="326"/>
      <c r="N6" s="327"/>
      <c r="O6" s="334" t="s">
        <v>7</v>
      </c>
      <c r="P6" s="335"/>
      <c r="Q6" s="336"/>
      <c r="R6" s="57" t="s">
        <v>8</v>
      </c>
    </row>
    <row r="7" spans="1:26" ht="15" customHeight="1" x14ac:dyDescent="0.3">
      <c r="A7" s="253">
        <v>1</v>
      </c>
      <c r="B7" s="319" t="s">
        <v>225</v>
      </c>
      <c r="C7" s="310"/>
      <c r="D7" s="311"/>
      <c r="E7" s="312"/>
      <c r="F7" s="256"/>
      <c r="G7" s="256"/>
      <c r="H7" s="282"/>
      <c r="I7" s="280"/>
      <c r="J7" s="256"/>
      <c r="K7" s="282"/>
      <c r="L7" s="258"/>
      <c r="M7" s="236"/>
      <c r="N7" s="238"/>
      <c r="O7" s="285"/>
      <c r="P7" s="287"/>
      <c r="Q7" s="289"/>
      <c r="R7" s="291"/>
      <c r="Y7" s="47"/>
    </row>
    <row r="8" spans="1:26" ht="15.75" customHeight="1" thickBot="1" x14ac:dyDescent="0.35">
      <c r="A8" s="254"/>
      <c r="B8" s="320"/>
      <c r="C8" s="313"/>
      <c r="D8" s="314"/>
      <c r="E8" s="315"/>
      <c r="F8" s="257"/>
      <c r="G8" s="257"/>
      <c r="H8" s="283"/>
      <c r="I8" s="281"/>
      <c r="J8" s="257"/>
      <c r="K8" s="283"/>
      <c r="L8" s="241"/>
      <c r="M8" s="237"/>
      <c r="N8" s="239"/>
      <c r="O8" s="286"/>
      <c r="P8" s="288"/>
      <c r="Q8" s="290"/>
      <c r="R8" s="292"/>
    </row>
    <row r="9" spans="1:26" ht="15" customHeight="1" x14ac:dyDescent="0.3">
      <c r="A9" s="254"/>
      <c r="B9" s="320"/>
      <c r="C9" s="313"/>
      <c r="D9" s="314"/>
      <c r="E9" s="315"/>
      <c r="F9" s="295"/>
      <c r="G9" s="295"/>
      <c r="H9" s="297"/>
      <c r="I9" s="293"/>
      <c r="J9" s="295"/>
      <c r="K9" s="297"/>
      <c r="L9" s="265"/>
      <c r="M9" s="259"/>
      <c r="N9" s="267"/>
      <c r="O9" s="306"/>
      <c r="P9" s="308"/>
      <c r="Q9" s="232"/>
      <c r="R9" s="234"/>
      <c r="X9" s="47"/>
      <c r="Y9" s="47"/>
      <c r="Z9" s="47"/>
    </row>
    <row r="10" spans="1:26" ht="15.75" customHeight="1" thickBot="1" x14ac:dyDescent="0.35">
      <c r="A10" s="255"/>
      <c r="B10" s="321"/>
      <c r="C10" s="316"/>
      <c r="D10" s="317"/>
      <c r="E10" s="318"/>
      <c r="F10" s="295"/>
      <c r="G10" s="295"/>
      <c r="H10" s="297"/>
      <c r="I10" s="294"/>
      <c r="J10" s="296"/>
      <c r="K10" s="298"/>
      <c r="L10" s="266"/>
      <c r="M10" s="260"/>
      <c r="N10" s="268"/>
      <c r="O10" s="307"/>
      <c r="P10" s="309"/>
      <c r="Q10" s="233"/>
      <c r="R10" s="235"/>
      <c r="X10" s="47"/>
      <c r="Y10" s="47"/>
      <c r="Z10" s="47"/>
    </row>
    <row r="11" spans="1:26" ht="15" customHeight="1" x14ac:dyDescent="0.3">
      <c r="A11" s="253">
        <v>2</v>
      </c>
      <c r="B11" s="319" t="s">
        <v>226</v>
      </c>
      <c r="C11" s="284"/>
      <c r="D11" s="299"/>
      <c r="E11" s="299"/>
      <c r="F11" s="243" t="s">
        <v>217</v>
      </c>
      <c r="G11" s="244"/>
      <c r="H11" s="245"/>
      <c r="I11" s="256"/>
      <c r="J11" s="256"/>
      <c r="K11" s="282"/>
      <c r="L11" s="258"/>
      <c r="M11" s="236"/>
      <c r="N11" s="238"/>
      <c r="O11" s="285"/>
      <c r="P11" s="287"/>
      <c r="Q11" s="289"/>
      <c r="R11" s="291"/>
    </row>
    <row r="12" spans="1:26" ht="15.75" customHeight="1" thickBot="1" x14ac:dyDescent="0.35">
      <c r="A12" s="254"/>
      <c r="B12" s="320"/>
      <c r="C12" s="281"/>
      <c r="D12" s="257"/>
      <c r="E12" s="257"/>
      <c r="F12" s="246"/>
      <c r="G12" s="247"/>
      <c r="H12" s="248"/>
      <c r="I12" s="257"/>
      <c r="J12" s="257"/>
      <c r="K12" s="283"/>
      <c r="L12" s="241"/>
      <c r="M12" s="237"/>
      <c r="N12" s="239"/>
      <c r="O12" s="286"/>
      <c r="P12" s="288"/>
      <c r="Q12" s="290"/>
      <c r="R12" s="292"/>
    </row>
    <row r="13" spans="1:26" ht="15" customHeight="1" x14ac:dyDescent="0.3">
      <c r="A13" s="254"/>
      <c r="B13" s="320"/>
      <c r="C13" s="293"/>
      <c r="D13" s="295"/>
      <c r="E13" s="295"/>
      <c r="F13" s="246"/>
      <c r="G13" s="247"/>
      <c r="H13" s="248"/>
      <c r="I13" s="295"/>
      <c r="J13" s="295"/>
      <c r="K13" s="297"/>
      <c r="L13" s="265"/>
      <c r="M13" s="259"/>
      <c r="N13" s="267"/>
      <c r="O13" s="306"/>
      <c r="P13" s="308"/>
      <c r="Q13" s="232"/>
      <c r="R13" s="234"/>
    </row>
    <row r="14" spans="1:26" ht="15.75" customHeight="1" thickBot="1" x14ac:dyDescent="0.35">
      <c r="A14" s="255"/>
      <c r="B14" s="321"/>
      <c r="C14" s="294"/>
      <c r="D14" s="296"/>
      <c r="E14" s="296"/>
      <c r="F14" s="249"/>
      <c r="G14" s="250"/>
      <c r="H14" s="251"/>
      <c r="I14" s="295"/>
      <c r="J14" s="295"/>
      <c r="K14" s="297"/>
      <c r="L14" s="266"/>
      <c r="M14" s="260"/>
      <c r="N14" s="268"/>
      <c r="O14" s="307"/>
      <c r="P14" s="309"/>
      <c r="Q14" s="233"/>
      <c r="R14" s="235"/>
    </row>
    <row r="15" spans="1:26" ht="15" customHeight="1" x14ac:dyDescent="0.3">
      <c r="A15" s="253">
        <v>3</v>
      </c>
      <c r="B15" s="319" t="s">
        <v>123</v>
      </c>
      <c r="C15" s="280"/>
      <c r="D15" s="256"/>
      <c r="E15" s="282"/>
      <c r="F15" s="284"/>
      <c r="G15" s="299"/>
      <c r="H15" s="299"/>
      <c r="I15" s="271"/>
      <c r="J15" s="272"/>
      <c r="K15" s="273"/>
      <c r="L15" s="300"/>
      <c r="M15" s="300"/>
      <c r="N15" s="302"/>
      <c r="O15" s="285"/>
      <c r="P15" s="287"/>
      <c r="Q15" s="289"/>
      <c r="R15" s="291"/>
    </row>
    <row r="16" spans="1:26" ht="15.75" customHeight="1" thickBot="1" x14ac:dyDescent="0.35">
      <c r="A16" s="254"/>
      <c r="B16" s="320"/>
      <c r="C16" s="281"/>
      <c r="D16" s="257"/>
      <c r="E16" s="283"/>
      <c r="F16" s="281"/>
      <c r="G16" s="257"/>
      <c r="H16" s="257"/>
      <c r="I16" s="274"/>
      <c r="J16" s="275"/>
      <c r="K16" s="276"/>
      <c r="L16" s="301"/>
      <c r="M16" s="301"/>
      <c r="N16" s="303"/>
      <c r="O16" s="286"/>
      <c r="P16" s="288"/>
      <c r="Q16" s="290"/>
      <c r="R16" s="292"/>
    </row>
    <row r="17" spans="1:28" ht="15" customHeight="1" x14ac:dyDescent="0.3">
      <c r="A17" s="254"/>
      <c r="B17" s="320"/>
      <c r="C17" s="293"/>
      <c r="D17" s="295"/>
      <c r="E17" s="297"/>
      <c r="F17" s="293"/>
      <c r="G17" s="295"/>
      <c r="H17" s="295"/>
      <c r="I17" s="274"/>
      <c r="J17" s="275"/>
      <c r="K17" s="276"/>
      <c r="L17" s="230"/>
      <c r="M17" s="230"/>
      <c r="N17" s="304"/>
      <c r="O17" s="306"/>
      <c r="P17" s="308"/>
      <c r="Q17" s="232"/>
      <c r="R17" s="234"/>
    </row>
    <row r="18" spans="1:28" ht="15.75" customHeight="1" thickBot="1" x14ac:dyDescent="0.35">
      <c r="A18" s="255"/>
      <c r="B18" s="321"/>
      <c r="C18" s="294"/>
      <c r="D18" s="296"/>
      <c r="E18" s="298"/>
      <c r="F18" s="294"/>
      <c r="G18" s="296"/>
      <c r="H18" s="296"/>
      <c r="I18" s="277"/>
      <c r="J18" s="278"/>
      <c r="K18" s="279"/>
      <c r="L18" s="231"/>
      <c r="M18" s="231"/>
      <c r="N18" s="305"/>
      <c r="O18" s="307"/>
      <c r="P18" s="309"/>
      <c r="Q18" s="233"/>
      <c r="R18" s="235"/>
    </row>
    <row r="19" spans="1:28" ht="15" customHeight="1" x14ac:dyDescent="0.3">
      <c r="A19" s="253"/>
      <c r="B19" s="319"/>
      <c r="C19" s="258"/>
      <c r="D19" s="236"/>
      <c r="E19" s="238"/>
      <c r="F19" s="258"/>
      <c r="G19" s="236"/>
      <c r="H19" s="238"/>
      <c r="I19" s="240"/>
      <c r="J19" s="242"/>
      <c r="K19" s="242"/>
      <c r="L19" s="243">
        <v>2019</v>
      </c>
      <c r="M19" s="244"/>
      <c r="N19" s="245"/>
      <c r="O19" s="236"/>
      <c r="P19" s="236"/>
      <c r="Q19" s="238"/>
      <c r="R19" s="263"/>
    </row>
    <row r="20" spans="1:28" ht="15.75" customHeight="1" thickBot="1" x14ac:dyDescent="0.35">
      <c r="A20" s="254"/>
      <c r="B20" s="320"/>
      <c r="C20" s="241"/>
      <c r="D20" s="237"/>
      <c r="E20" s="239"/>
      <c r="F20" s="241"/>
      <c r="G20" s="237"/>
      <c r="H20" s="239"/>
      <c r="I20" s="241"/>
      <c r="J20" s="237"/>
      <c r="K20" s="237"/>
      <c r="L20" s="246"/>
      <c r="M20" s="247"/>
      <c r="N20" s="248"/>
      <c r="O20" s="237"/>
      <c r="P20" s="237"/>
      <c r="Q20" s="239"/>
      <c r="R20" s="264"/>
    </row>
    <row r="21" spans="1:28" ht="15" customHeight="1" x14ac:dyDescent="0.3">
      <c r="A21" s="254"/>
      <c r="B21" s="320"/>
      <c r="C21" s="265"/>
      <c r="D21" s="259"/>
      <c r="E21" s="267"/>
      <c r="F21" s="265"/>
      <c r="G21" s="259"/>
      <c r="H21" s="267"/>
      <c r="I21" s="265"/>
      <c r="J21" s="259"/>
      <c r="K21" s="259"/>
      <c r="L21" s="246"/>
      <c r="M21" s="247"/>
      <c r="N21" s="248"/>
      <c r="O21" s="269"/>
      <c r="P21" s="259"/>
      <c r="Q21" s="261"/>
      <c r="R21" s="234"/>
    </row>
    <row r="22" spans="1:28" ht="15.75" customHeight="1" thickBot="1" x14ac:dyDescent="0.35">
      <c r="A22" s="255"/>
      <c r="B22" s="321"/>
      <c r="C22" s="266"/>
      <c r="D22" s="260"/>
      <c r="E22" s="268"/>
      <c r="F22" s="266"/>
      <c r="G22" s="260"/>
      <c r="H22" s="268"/>
      <c r="I22" s="266"/>
      <c r="J22" s="260"/>
      <c r="K22" s="260"/>
      <c r="L22" s="249"/>
      <c r="M22" s="250"/>
      <c r="N22" s="251"/>
      <c r="O22" s="270"/>
      <c r="P22" s="260"/>
      <c r="Q22" s="262"/>
      <c r="R22" s="235"/>
    </row>
    <row r="24" spans="1:28" ht="24.9" customHeight="1" x14ac:dyDescent="0.4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3">
      <c r="A25" s="222"/>
      <c r="B25" s="223"/>
      <c r="C25" s="223"/>
      <c r="D25" s="224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3">
      <c r="A26" s="222"/>
      <c r="B26" s="223"/>
      <c r="C26" s="223"/>
      <c r="D26" s="224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3">
      <c r="A27" s="222"/>
      <c r="B27" s="223"/>
      <c r="C27" s="223"/>
      <c r="D27" s="224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3">
      <c r="A28" s="222"/>
      <c r="B28" s="223"/>
      <c r="C28" s="223"/>
      <c r="D28" s="224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2" customHeight="1" x14ac:dyDescent="0.3">
      <c r="A29" s="222"/>
      <c r="B29" s="223"/>
      <c r="C29" s="223"/>
      <c r="D29" s="224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2" customHeight="1" x14ac:dyDescent="0.3">
      <c r="A30" s="222"/>
      <c r="B30" s="223"/>
      <c r="C30" s="223"/>
      <c r="D30" s="224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3">
      <c r="A31" s="222"/>
      <c r="B31" s="223"/>
      <c r="C31" s="223"/>
      <c r="D31" s="224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3">
      <c r="A32" s="222"/>
      <c r="B32" s="223"/>
      <c r="C32" s="223"/>
      <c r="D32" s="224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3">
      <c r="A33" s="222"/>
      <c r="B33" s="223"/>
      <c r="C33" s="223"/>
      <c r="D33" s="224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3">
      <c r="A34" s="222"/>
      <c r="B34" s="223"/>
      <c r="C34" s="223"/>
      <c r="D34" s="224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3">
      <c r="A35" s="222"/>
      <c r="B35" s="223"/>
      <c r="C35" s="223"/>
      <c r="D35" s="224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3">
      <c r="A36" s="222"/>
      <c r="B36" s="223"/>
      <c r="C36" s="223"/>
      <c r="D36" s="224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2.8" x14ac:dyDescent="0.4">
      <c r="P37" s="415"/>
      <c r="Q37" s="415"/>
      <c r="R37" s="4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</row>
    <row r="38" spans="1:54" ht="21" x14ac:dyDescent="0.4">
      <c r="T38" s="227"/>
      <c r="U38" s="227"/>
      <c r="V38" s="227"/>
      <c r="W38" s="227"/>
      <c r="X38" s="227"/>
      <c r="Y38" s="227"/>
      <c r="Z38" s="227"/>
      <c r="AA38" s="228"/>
      <c r="AB38" s="228"/>
      <c r="AC38" s="228"/>
      <c r="AD38" s="228"/>
      <c r="AE38" s="228"/>
      <c r="AF38" s="228"/>
      <c r="AH38" s="3"/>
      <c r="AI38" s="227"/>
      <c r="AJ38" s="227"/>
      <c r="AK38" s="227"/>
      <c r="AL38" s="227"/>
      <c r="AM38" s="227"/>
      <c r="AN38" s="227"/>
      <c r="AO38" s="8"/>
      <c r="AP38" s="7"/>
      <c r="AQ38" s="7"/>
      <c r="AR38" s="7"/>
      <c r="AS38" s="7"/>
      <c r="AT38" s="7"/>
      <c r="AU38" s="227"/>
      <c r="AV38" s="227"/>
      <c r="AW38" s="227"/>
      <c r="AX38" s="227"/>
      <c r="AY38" s="3"/>
      <c r="AZ38" s="3"/>
      <c r="BA38" s="3"/>
      <c r="BB38" s="3"/>
    </row>
    <row r="40" spans="1:54" ht="21" x14ac:dyDescent="0.4">
      <c r="T40" s="228"/>
      <c r="U40" s="228"/>
      <c r="V40" s="228"/>
      <c r="W40" s="228"/>
      <c r="X40" s="228"/>
      <c r="Y40" s="228"/>
      <c r="Z40" s="228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3"/>
      <c r="AL40" s="228"/>
      <c r="AM40" s="228"/>
      <c r="AN40" s="228"/>
      <c r="AO40" s="228"/>
      <c r="AP40" s="228"/>
      <c r="AQ40" s="228"/>
      <c r="AR40" s="228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</row>
    <row r="43" spans="1:54" ht="15.6" x14ac:dyDescent="0.3">
      <c r="T43" s="226"/>
      <c r="U43" s="226"/>
      <c r="V43" s="226"/>
      <c r="W43" s="226"/>
      <c r="X43" s="226"/>
      <c r="Y43" s="226"/>
      <c r="Z43" s="4"/>
      <c r="AA43" s="226"/>
      <c r="AB43" s="226"/>
      <c r="AC43" s="4"/>
      <c r="AD43" s="4"/>
      <c r="AE43" s="4"/>
      <c r="AF43" s="226"/>
      <c r="AG43" s="226"/>
      <c r="AH43" s="226"/>
      <c r="AI43" s="226"/>
      <c r="AJ43" s="226"/>
      <c r="AK43" s="226"/>
      <c r="AL43" s="4"/>
      <c r="AM43" s="4"/>
      <c r="AN43" s="4"/>
      <c r="AO43" s="4"/>
      <c r="AP43" s="4"/>
      <c r="AQ43" s="4"/>
      <c r="AR43" s="226"/>
      <c r="AS43" s="226"/>
      <c r="AT43" s="226"/>
      <c r="AU43" s="226"/>
      <c r="AV43" s="226"/>
      <c r="AW43" s="226"/>
      <c r="AX43" s="4"/>
      <c r="AY43" s="4"/>
      <c r="AZ43" s="4"/>
      <c r="BA43" s="4"/>
      <c r="BB43" s="4"/>
    </row>
    <row r="44" spans="1:54" ht="15" customHeight="1" x14ac:dyDescent="0.3"/>
    <row r="50" spans="20:54" ht="15" customHeight="1" x14ac:dyDescent="0.3"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</row>
    <row r="51" spans="20:54" ht="15" customHeight="1" x14ac:dyDescent="0.3"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</row>
    <row r="53" spans="20:54" ht="15" customHeight="1" x14ac:dyDescent="0.3"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</row>
    <row r="54" spans="20:54" ht="15" customHeight="1" x14ac:dyDescent="0.3"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</row>
    <row r="55" spans="20:54" ht="21" x14ac:dyDescent="0.4">
      <c r="T55" s="227"/>
      <c r="U55" s="227"/>
      <c r="V55" s="227"/>
      <c r="W55" s="227"/>
      <c r="X55" s="227"/>
      <c r="Y55" s="227"/>
      <c r="Z55" s="227"/>
      <c r="AA55" s="228"/>
      <c r="AB55" s="228"/>
      <c r="AC55" s="228"/>
      <c r="AD55" s="228"/>
      <c r="AE55" s="228"/>
      <c r="AF55" s="228"/>
      <c r="AG55" s="3"/>
      <c r="AH55" s="3"/>
      <c r="AI55" s="227"/>
      <c r="AJ55" s="227"/>
      <c r="AK55" s="227"/>
      <c r="AL55" s="227"/>
      <c r="AM55" s="227"/>
      <c r="AN55" s="227"/>
      <c r="AO55" s="8"/>
      <c r="AP55" s="7"/>
      <c r="AQ55" s="7"/>
      <c r="AR55" s="7"/>
      <c r="AS55" s="7"/>
      <c r="AT55" s="7"/>
      <c r="AU55" s="227"/>
      <c r="AV55" s="227"/>
      <c r="AW55" s="227"/>
      <c r="AX55" s="227"/>
      <c r="AY55" s="3"/>
      <c r="AZ55" s="3"/>
      <c r="BA55" s="3"/>
      <c r="BB55" s="3"/>
    </row>
    <row r="57" spans="20:54" ht="21" x14ac:dyDescent="0.4">
      <c r="T57" s="228"/>
      <c r="U57" s="228"/>
      <c r="V57" s="228"/>
      <c r="W57" s="228"/>
      <c r="X57" s="228"/>
      <c r="Y57" s="228"/>
      <c r="Z57" s="228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3"/>
      <c r="AL57" s="228"/>
      <c r="AM57" s="228"/>
      <c r="AN57" s="228"/>
      <c r="AO57" s="228"/>
      <c r="AP57" s="228"/>
      <c r="AQ57" s="228"/>
      <c r="AR57" s="228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</row>
    <row r="60" spans="20:54" ht="15.6" x14ac:dyDescent="0.3">
      <c r="T60" s="226"/>
      <c r="U60" s="226"/>
      <c r="V60" s="226"/>
      <c r="W60" s="226"/>
      <c r="X60" s="226"/>
      <c r="Y60" s="226"/>
      <c r="Z60" s="4"/>
      <c r="AA60" s="226"/>
      <c r="AB60" s="226"/>
      <c r="AC60" s="4"/>
      <c r="AD60" s="4"/>
      <c r="AE60" s="4"/>
      <c r="AF60" s="226"/>
      <c r="AG60" s="226"/>
      <c r="AH60" s="226"/>
      <c r="AI60" s="226"/>
      <c r="AJ60" s="226"/>
      <c r="AK60" s="226"/>
      <c r="AL60" s="4"/>
      <c r="AM60" s="4"/>
      <c r="AN60" s="4"/>
      <c r="AO60" s="4"/>
      <c r="AP60" s="4"/>
      <c r="AQ60" s="4"/>
      <c r="AR60" s="226"/>
      <c r="AS60" s="226"/>
      <c r="AT60" s="226"/>
      <c r="AU60" s="226"/>
      <c r="AV60" s="226"/>
      <c r="AW60" s="226"/>
      <c r="AX60" s="4"/>
      <c r="AY60" s="4"/>
      <c r="AZ60" s="4"/>
      <c r="BA60" s="4"/>
      <c r="BB60" s="4"/>
    </row>
    <row r="62" spans="20:54" ht="15" customHeight="1" x14ac:dyDescent="0.3"/>
    <row r="67" spans="20:54" ht="15" customHeight="1" x14ac:dyDescent="0.3"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</row>
    <row r="68" spans="20:54" ht="15" customHeight="1" x14ac:dyDescent="0.3"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</row>
    <row r="72" spans="20:54" ht="22.8" x14ac:dyDescent="0.4"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</row>
    <row r="73" spans="20:54" ht="21" x14ac:dyDescent="0.4">
      <c r="T73" s="227"/>
      <c r="U73" s="227"/>
      <c r="V73" s="227"/>
      <c r="W73" s="227"/>
      <c r="X73" s="227"/>
      <c r="Y73" s="227"/>
      <c r="Z73" s="227"/>
      <c r="AA73" s="228"/>
      <c r="AB73" s="228"/>
      <c r="AC73" s="228"/>
      <c r="AD73" s="228"/>
      <c r="AE73" s="228"/>
      <c r="AF73" s="228"/>
      <c r="AG73" s="3"/>
      <c r="AH73" s="3"/>
      <c r="AI73" s="227"/>
      <c r="AJ73" s="227"/>
      <c r="AK73" s="227"/>
      <c r="AL73" s="227"/>
      <c r="AM73" s="227"/>
      <c r="AN73" s="227"/>
      <c r="AO73" s="8"/>
      <c r="AP73" s="7"/>
      <c r="AQ73" s="7"/>
      <c r="AR73" s="7"/>
      <c r="AS73" s="7"/>
      <c r="AT73" s="7"/>
      <c r="AU73" s="227"/>
      <c r="AV73" s="227"/>
      <c r="AW73" s="227"/>
      <c r="AX73" s="227"/>
      <c r="AY73" s="3"/>
      <c r="AZ73" s="3"/>
      <c r="BA73" s="3"/>
      <c r="BB73" s="3"/>
    </row>
    <row r="75" spans="20:54" ht="21" x14ac:dyDescent="0.4">
      <c r="T75" s="228"/>
      <c r="U75" s="228"/>
      <c r="V75" s="228"/>
      <c r="W75" s="228"/>
      <c r="X75" s="228"/>
      <c r="Y75" s="228"/>
      <c r="Z75" s="228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3"/>
      <c r="AL75" s="228"/>
      <c r="AM75" s="228"/>
      <c r="AN75" s="228"/>
      <c r="AO75" s="228"/>
      <c r="AP75" s="228"/>
      <c r="AQ75" s="228"/>
      <c r="AR75" s="228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</row>
    <row r="78" spans="20:54" ht="15.6" x14ac:dyDescent="0.3">
      <c r="T78" s="226"/>
      <c r="U78" s="226"/>
      <c r="V78" s="226"/>
      <c r="W78" s="226"/>
      <c r="X78" s="226"/>
      <c r="Y78" s="226"/>
      <c r="Z78" s="4"/>
      <c r="AA78" s="226"/>
      <c r="AB78" s="226"/>
      <c r="AC78" s="4"/>
      <c r="AD78" s="4"/>
      <c r="AE78" s="4"/>
      <c r="AF78" s="226"/>
      <c r="AG78" s="226"/>
      <c r="AH78" s="226"/>
      <c r="AI78" s="226"/>
      <c r="AJ78" s="226"/>
      <c r="AK78" s="226"/>
      <c r="AL78" s="4"/>
      <c r="AM78" s="4"/>
      <c r="AN78" s="4"/>
      <c r="AO78" s="4"/>
      <c r="AP78" s="4"/>
      <c r="AQ78" s="4"/>
      <c r="AR78" s="226"/>
      <c r="AS78" s="226"/>
      <c r="AT78" s="226"/>
      <c r="AU78" s="226"/>
      <c r="AV78" s="226"/>
      <c r="AW78" s="226"/>
      <c r="AX78" s="4"/>
      <c r="AY78" s="4"/>
      <c r="AZ78" s="4"/>
      <c r="BA78" s="4"/>
      <c r="BB78" s="4"/>
    </row>
    <row r="80" spans="20:54" ht="15" customHeight="1" x14ac:dyDescent="0.3"/>
    <row r="85" spans="20:54" ht="15" customHeight="1" x14ac:dyDescent="0.3"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</row>
    <row r="86" spans="20:54" ht="15" customHeight="1" x14ac:dyDescent="0.3"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</row>
    <row r="90" spans="20:54" ht="22.8" x14ac:dyDescent="0.4"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</row>
    <row r="91" spans="20:54" ht="21" x14ac:dyDescent="0.4">
      <c r="T91" s="227"/>
      <c r="U91" s="227"/>
      <c r="V91" s="227"/>
      <c r="W91" s="227"/>
      <c r="X91" s="227"/>
      <c r="Y91" s="227"/>
      <c r="Z91" s="227"/>
      <c r="AA91" s="228"/>
      <c r="AB91" s="228"/>
      <c r="AC91" s="228"/>
      <c r="AD91" s="228"/>
      <c r="AE91" s="228"/>
      <c r="AF91" s="228"/>
      <c r="AG91" s="3"/>
      <c r="AH91" s="3"/>
      <c r="AI91" s="227"/>
      <c r="AJ91" s="227"/>
      <c r="AK91" s="227"/>
      <c r="AL91" s="227"/>
      <c r="AM91" s="227"/>
      <c r="AN91" s="227"/>
      <c r="AO91" s="8"/>
      <c r="AP91" s="7"/>
      <c r="AQ91" s="7"/>
      <c r="AR91" s="7"/>
      <c r="AS91" s="7"/>
      <c r="AT91" s="7"/>
      <c r="AU91" s="227"/>
      <c r="AV91" s="227"/>
      <c r="AW91" s="227"/>
      <c r="AX91" s="227"/>
      <c r="AY91" s="3"/>
      <c r="AZ91" s="3"/>
      <c r="BA91" s="3"/>
      <c r="BB91" s="3"/>
    </row>
    <row r="93" spans="20:54" ht="21" x14ac:dyDescent="0.4">
      <c r="T93" s="228"/>
      <c r="U93" s="228"/>
      <c r="V93" s="228"/>
      <c r="W93" s="228"/>
      <c r="X93" s="228"/>
      <c r="Y93" s="228"/>
      <c r="Z93" s="228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3"/>
      <c r="AL93" s="228"/>
      <c r="AM93" s="228"/>
      <c r="AN93" s="228"/>
      <c r="AO93" s="228"/>
      <c r="AP93" s="228"/>
      <c r="AQ93" s="228"/>
      <c r="AR93" s="228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</row>
    <row r="96" spans="20:54" ht="15.6" x14ac:dyDescent="0.3">
      <c r="T96" s="226"/>
      <c r="U96" s="226"/>
      <c r="V96" s="226"/>
      <c r="W96" s="226"/>
      <c r="X96" s="226"/>
      <c r="Y96" s="226"/>
      <c r="Z96" s="4"/>
      <c r="AA96" s="226"/>
      <c r="AB96" s="226"/>
      <c r="AC96" s="4"/>
      <c r="AD96" s="4"/>
      <c r="AE96" s="4"/>
      <c r="AF96" s="226"/>
      <c r="AG96" s="226"/>
      <c r="AH96" s="226"/>
      <c r="AI96" s="226"/>
      <c r="AJ96" s="226"/>
      <c r="AK96" s="226"/>
      <c r="AL96" s="4"/>
      <c r="AM96" s="4"/>
      <c r="AN96" s="4"/>
      <c r="AO96" s="4"/>
      <c r="AP96" s="4"/>
      <c r="AQ96" s="5"/>
      <c r="AR96" s="226"/>
      <c r="AS96" s="226"/>
      <c r="AT96" s="226"/>
      <c r="AU96" s="226"/>
      <c r="AV96" s="226"/>
      <c r="AW96" s="226"/>
      <c r="AX96" s="4"/>
      <c r="AY96" s="4"/>
      <c r="AZ96" s="4"/>
      <c r="BA96" s="4"/>
      <c r="BB96" s="4"/>
    </row>
    <row r="98" spans="20:54" ht="15" customHeight="1" x14ac:dyDescent="0.3"/>
    <row r="103" spans="20:54" ht="15" customHeight="1" x14ac:dyDescent="0.3">
      <c r="T103" s="227" t="s">
        <v>22</v>
      </c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</row>
    <row r="104" spans="20:54" ht="15" customHeight="1" x14ac:dyDescent="0.3"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</row>
    <row r="107" spans="20:54" ht="22.8" x14ac:dyDescent="0.4">
      <c r="T107" s="225" t="s">
        <v>11</v>
      </c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</row>
    <row r="108" spans="20:54" ht="21" x14ac:dyDescent="0.4">
      <c r="T108" s="227" t="s">
        <v>12</v>
      </c>
      <c r="U108" s="227"/>
      <c r="V108" s="227"/>
      <c r="W108" s="227"/>
      <c r="X108" s="227"/>
      <c r="Y108" s="227"/>
      <c r="Z108" s="227"/>
      <c r="AA108" s="228">
        <f>C4</f>
        <v>0</v>
      </c>
      <c r="AB108" s="228"/>
      <c r="AC108" s="228"/>
      <c r="AD108" s="228"/>
      <c r="AE108" s="228"/>
      <c r="AF108" s="228"/>
      <c r="AG108" s="3"/>
      <c r="AH108" s="3"/>
      <c r="AI108" s="227" t="s">
        <v>13</v>
      </c>
      <c r="AJ108" s="227"/>
      <c r="AK108" s="227"/>
      <c r="AL108" s="227"/>
      <c r="AM108" s="227"/>
      <c r="AN108" s="227"/>
      <c r="AO108" s="8" t="str">
        <f>CONCATENATE("(",P4,"-5)")</f>
        <v>(-5)</v>
      </c>
      <c r="AP108" s="7"/>
      <c r="AQ108" s="7"/>
      <c r="AR108" s="7"/>
      <c r="AS108" s="7"/>
      <c r="AT108" s="7"/>
      <c r="AU108" s="227" t="s">
        <v>14</v>
      </c>
      <c r="AV108" s="227"/>
      <c r="AW108" s="227"/>
      <c r="AX108" s="227"/>
      <c r="AY108" s="3"/>
      <c r="AZ108" s="3"/>
      <c r="BA108" s="3"/>
      <c r="BB108" s="3"/>
    </row>
    <row r="110" spans="20:54" ht="21" x14ac:dyDescent="0.4">
      <c r="T110" s="228" t="s">
        <v>15</v>
      </c>
      <c r="U110" s="228"/>
      <c r="V110" s="228"/>
      <c r="W110" s="228"/>
      <c r="X110" s="228"/>
      <c r="Y110" s="228"/>
      <c r="Z110" s="228"/>
      <c r="AA110" s="229" t="e">
        <f>#REF!</f>
        <v>#REF!</v>
      </c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3"/>
      <c r="AL110" s="228" t="s">
        <v>16</v>
      </c>
      <c r="AM110" s="228"/>
      <c r="AN110" s="228"/>
      <c r="AO110" s="228"/>
      <c r="AP110" s="228"/>
      <c r="AQ110" s="228"/>
      <c r="AR110" s="228"/>
      <c r="AS110" s="229" t="e">
        <f>#REF!</f>
        <v>#REF!</v>
      </c>
      <c r="AT110" s="229"/>
      <c r="AU110" s="229"/>
      <c r="AV110" s="229"/>
      <c r="AW110" s="229"/>
      <c r="AX110" s="229"/>
      <c r="AY110" s="229"/>
      <c r="AZ110" s="229"/>
      <c r="BA110" s="229"/>
      <c r="BB110" s="229"/>
    </row>
    <row r="113" spans="20:54" ht="15.6" x14ac:dyDescent="0.3">
      <c r="T113" s="226" t="s">
        <v>17</v>
      </c>
      <c r="U113" s="226"/>
      <c r="V113" s="226"/>
      <c r="W113" s="226"/>
      <c r="X113" s="226"/>
      <c r="Y113" s="226"/>
      <c r="Z113" s="4"/>
      <c r="AA113" s="226"/>
      <c r="AB113" s="226"/>
      <c r="AC113" s="4"/>
      <c r="AD113" s="4"/>
      <c r="AE113" s="4"/>
      <c r="AF113" s="226" t="s">
        <v>18</v>
      </c>
      <c r="AG113" s="226"/>
      <c r="AH113" s="226"/>
      <c r="AI113" s="226"/>
      <c r="AJ113" s="226"/>
      <c r="AK113" s="226"/>
      <c r="AL113" s="4"/>
      <c r="AM113" s="4"/>
      <c r="AN113" s="4"/>
      <c r="AO113" s="4"/>
      <c r="AP113" s="4"/>
      <c r="AQ113" s="4"/>
      <c r="AR113" s="226" t="s">
        <v>19</v>
      </c>
      <c r="AS113" s="226"/>
      <c r="AT113" s="226"/>
      <c r="AU113" s="226"/>
      <c r="AV113" s="226"/>
      <c r="AW113" s="226"/>
      <c r="AX113" s="4"/>
      <c r="AY113" s="4"/>
      <c r="AZ113" s="4"/>
      <c r="BA113" s="4"/>
      <c r="BB113" s="4"/>
    </row>
    <row r="115" spans="20:54" x14ac:dyDescent="0.3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3">
      <c r="T121" s="227" t="s">
        <v>22</v>
      </c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</row>
    <row r="122" spans="20:54" ht="15" customHeight="1" x14ac:dyDescent="0.3"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7"/>
      <c r="AU122" s="227"/>
      <c r="AV122" s="227"/>
      <c r="AW122" s="227"/>
      <c r="AX122" s="227"/>
      <c r="AY122" s="227"/>
      <c r="AZ122" s="227"/>
      <c r="BA122" s="227"/>
      <c r="BB122" s="227"/>
    </row>
    <row r="126" spans="20:54" ht="22.8" x14ac:dyDescent="0.4">
      <c r="T126" s="225" t="s">
        <v>11</v>
      </c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</row>
    <row r="127" spans="20:54" ht="21" x14ac:dyDescent="0.4">
      <c r="T127" s="227" t="s">
        <v>12</v>
      </c>
      <c r="U127" s="227"/>
      <c r="V127" s="227"/>
      <c r="W127" s="227"/>
      <c r="X127" s="227"/>
      <c r="Y127" s="227"/>
      <c r="Z127" s="227"/>
      <c r="AA127" s="228">
        <f>C4</f>
        <v>0</v>
      </c>
      <c r="AB127" s="228"/>
      <c r="AC127" s="228"/>
      <c r="AD127" s="228"/>
      <c r="AE127" s="228"/>
      <c r="AF127" s="228"/>
      <c r="AG127" s="3"/>
      <c r="AH127" s="3"/>
      <c r="AI127" s="227" t="s">
        <v>13</v>
      </c>
      <c r="AJ127" s="227"/>
      <c r="AK127" s="227"/>
      <c r="AL127" s="227"/>
      <c r="AM127" s="227"/>
      <c r="AN127" s="227"/>
      <c r="AO127" s="8" t="str">
        <f>CONCATENATE("(",P4,"-6)")</f>
        <v>(-6)</v>
      </c>
      <c r="AP127" s="7"/>
      <c r="AQ127" s="7"/>
      <c r="AR127" s="7"/>
      <c r="AS127" s="7"/>
      <c r="AT127" s="7"/>
      <c r="AU127" s="227" t="s">
        <v>14</v>
      </c>
      <c r="AV127" s="227"/>
      <c r="AW127" s="227"/>
      <c r="AX127" s="227"/>
      <c r="AY127" s="3"/>
      <c r="AZ127" s="3"/>
      <c r="BA127" s="3"/>
      <c r="BB127" s="3"/>
    </row>
    <row r="129" spans="20:54" ht="21" x14ac:dyDescent="0.4">
      <c r="T129" s="228" t="s">
        <v>15</v>
      </c>
      <c r="U129" s="228"/>
      <c r="V129" s="228"/>
      <c r="W129" s="228"/>
      <c r="X129" s="228"/>
      <c r="Y129" s="228"/>
      <c r="Z129" s="228"/>
      <c r="AA129" s="229" t="e">
        <f>#REF!</f>
        <v>#REF!</v>
      </c>
      <c r="AB129" s="229"/>
      <c r="AC129" s="229"/>
      <c r="AD129" s="229"/>
      <c r="AE129" s="229"/>
      <c r="AF129" s="229"/>
      <c r="AG129" s="229"/>
      <c r="AH129" s="229"/>
      <c r="AI129" s="229"/>
      <c r="AJ129" s="229"/>
      <c r="AK129" s="3"/>
      <c r="AL129" s="228" t="s">
        <v>16</v>
      </c>
      <c r="AM129" s="228"/>
      <c r="AN129" s="228"/>
      <c r="AO129" s="228"/>
      <c r="AP129" s="228"/>
      <c r="AQ129" s="228"/>
      <c r="AR129" s="228"/>
      <c r="AS129" s="229" t="e">
        <f>#REF!</f>
        <v>#REF!</v>
      </c>
      <c r="AT129" s="229"/>
      <c r="AU129" s="229"/>
      <c r="AV129" s="229"/>
      <c r="AW129" s="229"/>
      <c r="AX129" s="229"/>
      <c r="AY129" s="229"/>
      <c r="AZ129" s="229"/>
      <c r="BA129" s="229"/>
      <c r="BB129" s="229"/>
    </row>
    <row r="132" spans="20:54" ht="15.6" x14ac:dyDescent="0.3">
      <c r="T132" s="226" t="s">
        <v>17</v>
      </c>
      <c r="U132" s="226"/>
      <c r="V132" s="226"/>
      <c r="W132" s="226"/>
      <c r="X132" s="226"/>
      <c r="Y132" s="226"/>
      <c r="Z132" s="4"/>
      <c r="AA132" s="226"/>
      <c r="AB132" s="226"/>
      <c r="AC132" s="4"/>
      <c r="AD132" s="4"/>
      <c r="AE132" s="4"/>
      <c r="AF132" s="226" t="s">
        <v>18</v>
      </c>
      <c r="AG132" s="226"/>
      <c r="AH132" s="226"/>
      <c r="AI132" s="226"/>
      <c r="AJ132" s="226"/>
      <c r="AK132" s="226"/>
      <c r="AL132" s="4"/>
      <c r="AM132" s="4"/>
      <c r="AN132" s="4"/>
      <c r="AO132" s="4"/>
      <c r="AP132" s="4"/>
      <c r="AQ132" s="4"/>
      <c r="AR132" s="226" t="s">
        <v>19</v>
      </c>
      <c r="AS132" s="226"/>
      <c r="AT132" s="226"/>
      <c r="AU132" s="226"/>
      <c r="AV132" s="226"/>
      <c r="AW132" s="226"/>
      <c r="AX132" s="4"/>
      <c r="AY132" s="4"/>
      <c r="AZ132" s="4"/>
      <c r="BA132" s="4"/>
      <c r="BB132" s="4"/>
    </row>
    <row r="134" spans="20:54" x14ac:dyDescent="0.3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3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3">
      <c r="T139" s="227" t="s">
        <v>22</v>
      </c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F139" s="227"/>
      <c r="AG139" s="227"/>
      <c r="AH139" s="227"/>
      <c r="AI139" s="227"/>
      <c r="AJ139" s="227"/>
      <c r="AK139" s="227"/>
      <c r="AL139" s="227"/>
      <c r="AM139" s="227"/>
      <c r="AN139" s="227"/>
      <c r="AO139" s="227"/>
      <c r="AP139" s="227"/>
      <c r="AQ139" s="227"/>
      <c r="AR139" s="227"/>
      <c r="AS139" s="227"/>
      <c r="AT139" s="227"/>
      <c r="AU139" s="227"/>
      <c r="AV139" s="227"/>
      <c r="AW139" s="227"/>
      <c r="AX139" s="227"/>
      <c r="AY139" s="227"/>
      <c r="AZ139" s="227"/>
      <c r="BA139" s="227"/>
      <c r="BB139" s="227"/>
    </row>
    <row r="140" spans="20:54" ht="15" customHeight="1" x14ac:dyDescent="0.3"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F140" s="227"/>
      <c r="AG140" s="227"/>
      <c r="AH140" s="227"/>
      <c r="AI140" s="227"/>
      <c r="AJ140" s="227"/>
      <c r="AK140" s="227"/>
      <c r="AL140" s="227"/>
      <c r="AM140" s="227"/>
      <c r="AN140" s="227"/>
      <c r="AO140" s="227"/>
      <c r="AP140" s="227"/>
      <c r="AQ140" s="227"/>
      <c r="AR140" s="227"/>
      <c r="AS140" s="227"/>
      <c r="AT140" s="227"/>
      <c r="AU140" s="227"/>
      <c r="AV140" s="227"/>
      <c r="AW140" s="227"/>
      <c r="AX140" s="227"/>
      <c r="AY140" s="227"/>
      <c r="AZ140" s="227"/>
      <c r="BA140" s="227"/>
      <c r="BB140" s="227"/>
    </row>
  </sheetData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S134"/>
  <sheetViews>
    <sheetView showGridLines="0" zoomScaleNormal="100" workbookViewId="0">
      <selection activeCell="R19" sqref="R19:R20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ht="15" customHeight="1" x14ac:dyDescent="0.3">
      <c r="A2" s="322" t="s">
        <v>215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4"/>
    </row>
    <row r="3" spans="1:18" ht="15.75" customHeight="1" thickBot="1" x14ac:dyDescent="0.35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7"/>
    </row>
    <row r="4" spans="1:18" ht="32.25" customHeight="1" thickBot="1" x14ac:dyDescent="0.35">
      <c r="A4" s="337" t="s">
        <v>47</v>
      </c>
      <c r="B4" s="338"/>
      <c r="C4" s="406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8"/>
    </row>
    <row r="5" spans="1:18" ht="15" customHeight="1" x14ac:dyDescent="0.3">
      <c r="A5" s="339"/>
      <c r="B5" s="340"/>
      <c r="C5" s="322">
        <v>1</v>
      </c>
      <c r="D5" s="323"/>
      <c r="E5" s="324"/>
      <c r="F5" s="322">
        <v>2</v>
      </c>
      <c r="G5" s="323"/>
      <c r="H5" s="324"/>
      <c r="I5" s="322">
        <v>3</v>
      </c>
      <c r="J5" s="323"/>
      <c r="K5" s="324"/>
      <c r="L5" s="322"/>
      <c r="M5" s="323"/>
      <c r="N5" s="324"/>
      <c r="O5" s="331" t="s">
        <v>5</v>
      </c>
      <c r="P5" s="332"/>
      <c r="Q5" s="333"/>
      <c r="R5" s="56" t="s">
        <v>6</v>
      </c>
    </row>
    <row r="6" spans="1:18" ht="15.75" customHeight="1" thickBot="1" x14ac:dyDescent="0.35">
      <c r="A6" s="341"/>
      <c r="B6" s="342"/>
      <c r="C6" s="328"/>
      <c r="D6" s="329"/>
      <c r="E6" s="330"/>
      <c r="F6" s="325"/>
      <c r="G6" s="326"/>
      <c r="H6" s="327"/>
      <c r="I6" s="325"/>
      <c r="J6" s="326"/>
      <c r="K6" s="327"/>
      <c r="L6" s="325"/>
      <c r="M6" s="326"/>
      <c r="N6" s="327"/>
      <c r="O6" s="334" t="s">
        <v>7</v>
      </c>
      <c r="P6" s="335"/>
      <c r="Q6" s="336"/>
      <c r="R6" s="65" t="s">
        <v>8</v>
      </c>
    </row>
    <row r="7" spans="1:18" ht="15" customHeight="1" x14ac:dyDescent="0.3">
      <c r="A7" s="359">
        <v>1</v>
      </c>
      <c r="B7" s="319" t="s">
        <v>225</v>
      </c>
      <c r="C7" s="310"/>
      <c r="D7" s="311"/>
      <c r="E7" s="312"/>
      <c r="F7" s="382">
        <v>1</v>
      </c>
      <c r="G7" s="382"/>
      <c r="H7" s="346">
        <v>1</v>
      </c>
      <c r="I7" s="380">
        <v>2</v>
      </c>
      <c r="J7" s="382"/>
      <c r="K7" s="346">
        <v>0</v>
      </c>
      <c r="L7" s="362"/>
      <c r="M7" s="364"/>
      <c r="N7" s="366"/>
      <c r="O7" s="384">
        <f>F7+I7+L7</f>
        <v>3</v>
      </c>
      <c r="P7" s="386" t="s">
        <v>9</v>
      </c>
      <c r="Q7" s="388">
        <f>H7+K7+N7</f>
        <v>1</v>
      </c>
      <c r="R7" s="390">
        <v>3</v>
      </c>
    </row>
    <row r="8" spans="1:18" ht="15.75" customHeight="1" thickBot="1" x14ac:dyDescent="0.35">
      <c r="A8" s="360"/>
      <c r="B8" s="320"/>
      <c r="C8" s="313"/>
      <c r="D8" s="314"/>
      <c r="E8" s="315"/>
      <c r="F8" s="383"/>
      <c r="G8" s="383"/>
      <c r="H8" s="347"/>
      <c r="I8" s="381"/>
      <c r="J8" s="383"/>
      <c r="K8" s="347"/>
      <c r="L8" s="363"/>
      <c r="M8" s="365"/>
      <c r="N8" s="367"/>
      <c r="O8" s="385"/>
      <c r="P8" s="387"/>
      <c r="Q8" s="389"/>
      <c r="R8" s="391"/>
    </row>
    <row r="9" spans="1:18" ht="15" customHeight="1" x14ac:dyDescent="0.3">
      <c r="A9" s="360"/>
      <c r="B9" s="320"/>
      <c r="C9" s="313"/>
      <c r="D9" s="314"/>
      <c r="E9" s="315"/>
      <c r="F9" s="394">
        <v>16</v>
      </c>
      <c r="G9" s="394"/>
      <c r="H9" s="398">
        <v>17</v>
      </c>
      <c r="I9" s="392">
        <v>20</v>
      </c>
      <c r="J9" s="394"/>
      <c r="K9" s="398">
        <v>8</v>
      </c>
      <c r="L9" s="372"/>
      <c r="M9" s="354"/>
      <c r="N9" s="374"/>
      <c r="O9" s="396">
        <f>F9+I9+L9</f>
        <v>36</v>
      </c>
      <c r="P9" s="399" t="s">
        <v>9</v>
      </c>
      <c r="Q9" s="411">
        <f>H9+K9+N9</f>
        <v>25</v>
      </c>
      <c r="R9" s="403" t="s">
        <v>73</v>
      </c>
    </row>
    <row r="10" spans="1:18" ht="15.75" customHeight="1" thickBot="1" x14ac:dyDescent="0.35">
      <c r="A10" s="361"/>
      <c r="B10" s="321"/>
      <c r="C10" s="316"/>
      <c r="D10" s="317"/>
      <c r="E10" s="318"/>
      <c r="F10" s="394"/>
      <c r="G10" s="394"/>
      <c r="H10" s="398"/>
      <c r="I10" s="393"/>
      <c r="J10" s="395"/>
      <c r="K10" s="405"/>
      <c r="L10" s="373"/>
      <c r="M10" s="355"/>
      <c r="N10" s="375"/>
      <c r="O10" s="397"/>
      <c r="P10" s="400"/>
      <c r="Q10" s="412"/>
      <c r="R10" s="404"/>
    </row>
    <row r="11" spans="1:18" ht="15" customHeight="1" x14ac:dyDescent="0.3">
      <c r="A11" s="359">
        <v>2</v>
      </c>
      <c r="B11" s="319" t="s">
        <v>226</v>
      </c>
      <c r="C11" s="401">
        <v>1</v>
      </c>
      <c r="D11" s="402"/>
      <c r="E11" s="402">
        <v>1</v>
      </c>
      <c r="F11" s="243" t="s">
        <v>217</v>
      </c>
      <c r="G11" s="244"/>
      <c r="H11" s="245"/>
      <c r="I11" s="382">
        <v>1</v>
      </c>
      <c r="J11" s="382"/>
      <c r="K11" s="346">
        <v>1</v>
      </c>
      <c r="L11" s="362"/>
      <c r="M11" s="364"/>
      <c r="N11" s="366"/>
      <c r="O11" s="384">
        <f>C11+I11+L11</f>
        <v>2</v>
      </c>
      <c r="P11" s="386" t="s">
        <v>9</v>
      </c>
      <c r="Q11" s="388">
        <f>E11+K11+N11</f>
        <v>2</v>
      </c>
      <c r="R11" s="390">
        <v>2</v>
      </c>
    </row>
    <row r="12" spans="1:18" ht="15.75" customHeight="1" thickBot="1" x14ac:dyDescent="0.35">
      <c r="A12" s="360"/>
      <c r="B12" s="320"/>
      <c r="C12" s="381"/>
      <c r="D12" s="383"/>
      <c r="E12" s="383"/>
      <c r="F12" s="246"/>
      <c r="G12" s="247"/>
      <c r="H12" s="248"/>
      <c r="I12" s="383"/>
      <c r="J12" s="383"/>
      <c r="K12" s="347"/>
      <c r="L12" s="363"/>
      <c r="M12" s="365"/>
      <c r="N12" s="367"/>
      <c r="O12" s="385"/>
      <c r="P12" s="387"/>
      <c r="Q12" s="389"/>
      <c r="R12" s="391"/>
    </row>
    <row r="13" spans="1:18" ht="15" customHeight="1" x14ac:dyDescent="0.3">
      <c r="A13" s="360"/>
      <c r="B13" s="320"/>
      <c r="C13" s="392">
        <v>17</v>
      </c>
      <c r="D13" s="394"/>
      <c r="E13" s="394">
        <v>16</v>
      </c>
      <c r="F13" s="246"/>
      <c r="G13" s="247"/>
      <c r="H13" s="248"/>
      <c r="I13" s="394">
        <v>19</v>
      </c>
      <c r="J13" s="394"/>
      <c r="K13" s="398">
        <v>18</v>
      </c>
      <c r="L13" s="372"/>
      <c r="M13" s="354"/>
      <c r="N13" s="374"/>
      <c r="O13" s="396">
        <f>C13+I13+L13</f>
        <v>36</v>
      </c>
      <c r="P13" s="399" t="s">
        <v>9</v>
      </c>
      <c r="Q13" s="411">
        <f>E13+K13+N13</f>
        <v>34</v>
      </c>
      <c r="R13" s="378" t="s">
        <v>74</v>
      </c>
    </row>
    <row r="14" spans="1:18" ht="15.75" customHeight="1" thickBot="1" x14ac:dyDescent="0.35">
      <c r="A14" s="361"/>
      <c r="B14" s="321"/>
      <c r="C14" s="393"/>
      <c r="D14" s="395"/>
      <c r="E14" s="395"/>
      <c r="F14" s="249"/>
      <c r="G14" s="250"/>
      <c r="H14" s="251"/>
      <c r="I14" s="394"/>
      <c r="J14" s="394"/>
      <c r="K14" s="398"/>
      <c r="L14" s="373"/>
      <c r="M14" s="355"/>
      <c r="N14" s="375"/>
      <c r="O14" s="397"/>
      <c r="P14" s="400"/>
      <c r="Q14" s="412"/>
      <c r="R14" s="379"/>
    </row>
    <row r="15" spans="1:18" ht="15" customHeight="1" x14ac:dyDescent="0.3">
      <c r="A15" s="359">
        <v>3</v>
      </c>
      <c r="B15" s="319" t="s">
        <v>123</v>
      </c>
      <c r="C15" s="380">
        <v>0</v>
      </c>
      <c r="D15" s="382"/>
      <c r="E15" s="346">
        <v>2</v>
      </c>
      <c r="F15" s="380">
        <v>1</v>
      </c>
      <c r="G15" s="382"/>
      <c r="H15" s="346">
        <v>1</v>
      </c>
      <c r="I15" s="271"/>
      <c r="J15" s="272"/>
      <c r="K15" s="273"/>
      <c r="L15" s="348"/>
      <c r="M15" s="348"/>
      <c r="N15" s="350"/>
      <c r="O15" s="384">
        <f>C15+F15+L15</f>
        <v>1</v>
      </c>
      <c r="P15" s="386" t="s">
        <v>9</v>
      </c>
      <c r="Q15" s="388">
        <f>E15+H15+N15</f>
        <v>3</v>
      </c>
      <c r="R15" s="390">
        <v>1</v>
      </c>
    </row>
    <row r="16" spans="1:18" ht="15.75" customHeight="1" thickBot="1" x14ac:dyDescent="0.35">
      <c r="A16" s="360"/>
      <c r="B16" s="320"/>
      <c r="C16" s="381"/>
      <c r="D16" s="383"/>
      <c r="E16" s="347"/>
      <c r="F16" s="381"/>
      <c r="G16" s="383"/>
      <c r="H16" s="347"/>
      <c r="I16" s="274"/>
      <c r="J16" s="275"/>
      <c r="K16" s="276"/>
      <c r="L16" s="349"/>
      <c r="M16" s="349"/>
      <c r="N16" s="351"/>
      <c r="O16" s="385"/>
      <c r="P16" s="387"/>
      <c r="Q16" s="389"/>
      <c r="R16" s="391"/>
    </row>
    <row r="17" spans="1:19" ht="15" customHeight="1" x14ac:dyDescent="0.3">
      <c r="A17" s="360"/>
      <c r="B17" s="320"/>
      <c r="C17" s="392">
        <v>8</v>
      </c>
      <c r="D17" s="394"/>
      <c r="E17" s="394">
        <v>20</v>
      </c>
      <c r="F17" s="392">
        <v>18</v>
      </c>
      <c r="G17" s="394"/>
      <c r="H17" s="394">
        <v>19</v>
      </c>
      <c r="I17" s="274"/>
      <c r="J17" s="275"/>
      <c r="K17" s="276"/>
      <c r="L17" s="352"/>
      <c r="M17" s="352"/>
      <c r="N17" s="413"/>
      <c r="O17" s="396">
        <f>C17+F17+L17</f>
        <v>26</v>
      </c>
      <c r="P17" s="399" t="s">
        <v>9</v>
      </c>
      <c r="Q17" s="411">
        <f>E17+H17+N17</f>
        <v>39</v>
      </c>
      <c r="R17" s="378" t="s">
        <v>75</v>
      </c>
    </row>
    <row r="18" spans="1:19" ht="15.75" customHeight="1" thickBot="1" x14ac:dyDescent="0.35">
      <c r="A18" s="361"/>
      <c r="B18" s="321"/>
      <c r="C18" s="393"/>
      <c r="D18" s="395"/>
      <c r="E18" s="395"/>
      <c r="F18" s="393"/>
      <c r="G18" s="395"/>
      <c r="H18" s="395"/>
      <c r="I18" s="277"/>
      <c r="J18" s="278"/>
      <c r="K18" s="279"/>
      <c r="L18" s="353"/>
      <c r="M18" s="353"/>
      <c r="N18" s="414"/>
      <c r="O18" s="397"/>
      <c r="P18" s="400"/>
      <c r="Q18" s="412"/>
      <c r="R18" s="379"/>
    </row>
    <row r="19" spans="1:19" ht="15" customHeight="1" x14ac:dyDescent="0.3">
      <c r="A19" s="359"/>
      <c r="B19" s="319"/>
      <c r="C19" s="362"/>
      <c r="D19" s="364"/>
      <c r="E19" s="366"/>
      <c r="F19" s="362"/>
      <c r="G19" s="364"/>
      <c r="H19" s="366"/>
      <c r="I19" s="376"/>
      <c r="J19" s="377"/>
      <c r="K19" s="377"/>
      <c r="L19" s="243">
        <v>2019</v>
      </c>
      <c r="M19" s="244"/>
      <c r="N19" s="245"/>
      <c r="O19" s="323"/>
      <c r="P19" s="323"/>
      <c r="Q19" s="324"/>
      <c r="R19" s="370"/>
    </row>
    <row r="20" spans="1:19" ht="15.75" customHeight="1" thickBot="1" x14ac:dyDescent="0.35">
      <c r="A20" s="360"/>
      <c r="B20" s="320"/>
      <c r="C20" s="363"/>
      <c r="D20" s="365"/>
      <c r="E20" s="367"/>
      <c r="F20" s="363"/>
      <c r="G20" s="365"/>
      <c r="H20" s="367"/>
      <c r="I20" s="363"/>
      <c r="J20" s="365"/>
      <c r="K20" s="365"/>
      <c r="L20" s="246"/>
      <c r="M20" s="247"/>
      <c r="N20" s="248"/>
      <c r="O20" s="368"/>
      <c r="P20" s="368"/>
      <c r="Q20" s="369"/>
      <c r="R20" s="371"/>
    </row>
    <row r="21" spans="1:19" ht="15" customHeight="1" x14ac:dyDescent="0.3">
      <c r="A21" s="360"/>
      <c r="B21" s="320"/>
      <c r="C21" s="372"/>
      <c r="D21" s="354"/>
      <c r="E21" s="374"/>
      <c r="F21" s="372"/>
      <c r="G21" s="354"/>
      <c r="H21" s="374"/>
      <c r="I21" s="372"/>
      <c r="J21" s="354"/>
      <c r="K21" s="354"/>
      <c r="L21" s="246"/>
      <c r="M21" s="247"/>
      <c r="N21" s="248"/>
      <c r="O21" s="354"/>
      <c r="P21" s="409"/>
      <c r="Q21" s="374"/>
      <c r="R21" s="378"/>
    </row>
    <row r="22" spans="1:19" ht="15.75" customHeight="1" thickBot="1" x14ac:dyDescent="0.35">
      <c r="A22" s="361"/>
      <c r="B22" s="321"/>
      <c r="C22" s="373"/>
      <c r="D22" s="355"/>
      <c r="E22" s="375"/>
      <c r="F22" s="373"/>
      <c r="G22" s="355"/>
      <c r="H22" s="375"/>
      <c r="I22" s="373"/>
      <c r="J22" s="355"/>
      <c r="K22" s="355"/>
      <c r="L22" s="249"/>
      <c r="M22" s="250"/>
      <c r="N22" s="251"/>
      <c r="O22" s="355"/>
      <c r="P22" s="410"/>
      <c r="Q22" s="375"/>
      <c r="R22" s="379"/>
    </row>
    <row r="24" spans="1:19" ht="24.9" customHeight="1" x14ac:dyDescent="0.4">
      <c r="A24" s="358" t="s">
        <v>27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</row>
    <row r="25" spans="1:19" ht="15" customHeight="1" x14ac:dyDescent="0.3">
      <c r="A25" s="356">
        <v>1</v>
      </c>
      <c r="B25" s="357" t="str">
        <f>B15</f>
        <v>TJ Dynamo ČEZ České Budějovice</v>
      </c>
      <c r="C25" s="357"/>
      <c r="D25" s="357" t="s">
        <v>9</v>
      </c>
      <c r="E25" s="357" t="str">
        <f>B7</f>
        <v>Tělovýchovná jednota Radomyšl, z.s. A</v>
      </c>
      <c r="F25" s="357"/>
      <c r="G25" s="357"/>
      <c r="H25" s="357"/>
      <c r="I25" s="357"/>
      <c r="J25" s="357"/>
      <c r="K25" s="357"/>
      <c r="L25" s="357"/>
      <c r="M25" s="357"/>
      <c r="N25" s="357"/>
      <c r="O25" s="54"/>
      <c r="P25" s="55"/>
      <c r="Q25" s="55"/>
      <c r="R25" s="9" t="s">
        <v>26</v>
      </c>
      <c r="S25" s="6"/>
    </row>
    <row r="26" spans="1:19" ht="15" customHeight="1" x14ac:dyDescent="0.3">
      <c r="A26" s="356"/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53"/>
      <c r="P26" s="55"/>
      <c r="Q26" s="42"/>
      <c r="R26" s="9" t="s">
        <v>25</v>
      </c>
      <c r="S26" s="6"/>
    </row>
    <row r="27" spans="1:19" ht="15" customHeight="1" x14ac:dyDescent="0.3">
      <c r="A27" s="356">
        <v>2</v>
      </c>
      <c r="B27" s="357" t="str">
        <f>B11</f>
        <v>MNK Silnice Group Modřice B</v>
      </c>
      <c r="C27" s="357"/>
      <c r="D27" s="357" t="s">
        <v>9</v>
      </c>
      <c r="E27" s="357" t="str">
        <f>B15</f>
        <v>TJ Dynamo ČEZ České Budějovice</v>
      </c>
      <c r="F27" s="357"/>
      <c r="G27" s="357"/>
      <c r="H27" s="357"/>
      <c r="I27" s="357"/>
      <c r="J27" s="357"/>
      <c r="K27" s="357"/>
      <c r="L27" s="357"/>
      <c r="M27" s="357"/>
      <c r="N27" s="357"/>
      <c r="O27" s="54"/>
      <c r="P27" s="55"/>
      <c r="Q27" s="55"/>
      <c r="R27" s="9" t="s">
        <v>26</v>
      </c>
    </row>
    <row r="28" spans="1:19" ht="15" customHeight="1" x14ac:dyDescent="0.3">
      <c r="A28" s="356"/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53"/>
      <c r="P28" s="55"/>
      <c r="Q28" s="42"/>
      <c r="R28" s="9" t="s">
        <v>25</v>
      </c>
    </row>
    <row r="29" spans="1:19" ht="13.2" customHeight="1" x14ac:dyDescent="0.3">
      <c r="A29" s="356">
        <v>3</v>
      </c>
      <c r="B29" s="357" t="str">
        <f>B7</f>
        <v>Tělovýchovná jednota Radomyšl, z.s. A</v>
      </c>
      <c r="C29" s="357"/>
      <c r="D29" s="357" t="s">
        <v>9</v>
      </c>
      <c r="E29" s="357" t="str">
        <f>B11</f>
        <v>MNK Silnice Group Modřice B</v>
      </c>
      <c r="F29" s="357"/>
      <c r="G29" s="357"/>
      <c r="H29" s="357"/>
      <c r="I29" s="357"/>
      <c r="J29" s="357"/>
      <c r="K29" s="357"/>
      <c r="L29" s="357"/>
      <c r="M29" s="357"/>
      <c r="N29" s="357"/>
      <c r="O29" s="54"/>
      <c r="P29" s="55"/>
      <c r="Q29" s="55"/>
      <c r="R29" s="9" t="s">
        <v>26</v>
      </c>
    </row>
    <row r="30" spans="1:19" ht="13.2" customHeight="1" x14ac:dyDescent="0.3">
      <c r="A30" s="356"/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53"/>
      <c r="P30" s="55"/>
      <c r="Q30" s="42"/>
      <c r="R30" s="9" t="s">
        <v>25</v>
      </c>
    </row>
    <row r="31" spans="1:19" x14ac:dyDescent="0.3">
      <c r="P31" s="415"/>
      <c r="Q31" s="415"/>
      <c r="R31" s="45"/>
    </row>
    <row r="38" ht="15" customHeight="1" x14ac:dyDescent="0.3"/>
    <row r="44" ht="14.4" customHeight="1" x14ac:dyDescent="0.3"/>
    <row r="45" ht="14.4" customHeight="1" x14ac:dyDescent="0.3"/>
    <row r="47" ht="14.4" customHeight="1" x14ac:dyDescent="0.3"/>
    <row r="48" ht="14.4" customHeight="1" x14ac:dyDescent="0.3"/>
    <row r="56" ht="15" customHeight="1" x14ac:dyDescent="0.3"/>
    <row r="61" ht="14.4" customHeight="1" x14ac:dyDescent="0.3"/>
    <row r="62" ht="14.4" customHeight="1" x14ac:dyDescent="0.3"/>
    <row r="74" ht="15" customHeight="1" x14ac:dyDescent="0.3"/>
    <row r="79" ht="14.4" customHeight="1" x14ac:dyDescent="0.3"/>
    <row r="80" ht="14.4" customHeight="1" x14ac:dyDescent="0.3"/>
    <row r="92" ht="15" customHeight="1" x14ac:dyDescent="0.3"/>
    <row r="97" ht="14.4" customHeight="1" x14ac:dyDescent="0.3"/>
    <row r="98" ht="14.4" customHeight="1" x14ac:dyDescent="0.3"/>
    <row r="115" ht="14.4" customHeight="1" x14ac:dyDescent="0.3"/>
    <row r="116" ht="14.4" customHeight="1" x14ac:dyDescent="0.3"/>
    <row r="133" ht="14.4" customHeight="1" x14ac:dyDescent="0.3"/>
    <row r="134" ht="14.4" customHeight="1" x14ac:dyDescent="0.3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BB92"/>
  <sheetViews>
    <sheetView showGridLines="0" zoomScaleNormal="100" workbookViewId="0">
      <selection activeCell="B15" sqref="B15:B18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322" t="s">
        <v>215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4"/>
    </row>
    <row r="3" spans="1:26" ht="15.75" customHeight="1" thickBot="1" x14ac:dyDescent="0.35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7"/>
    </row>
    <row r="4" spans="1:26" ht="32.25" customHeight="1" thickBot="1" x14ac:dyDescent="0.35">
      <c r="A4" s="337" t="s">
        <v>48</v>
      </c>
      <c r="B4" s="338"/>
      <c r="C4" s="343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5"/>
    </row>
    <row r="5" spans="1:26" x14ac:dyDescent="0.3">
      <c r="A5" s="339"/>
      <c r="B5" s="340"/>
      <c r="C5" s="323">
        <v>1</v>
      </c>
      <c r="D5" s="323"/>
      <c r="E5" s="324"/>
      <c r="F5" s="322">
        <v>2</v>
      </c>
      <c r="G5" s="323"/>
      <c r="H5" s="324"/>
      <c r="I5" s="322">
        <v>3</v>
      </c>
      <c r="J5" s="323"/>
      <c r="K5" s="324"/>
      <c r="L5" s="322"/>
      <c r="M5" s="323"/>
      <c r="N5" s="324"/>
      <c r="O5" s="331" t="s">
        <v>5</v>
      </c>
      <c r="P5" s="332"/>
      <c r="Q5" s="333"/>
      <c r="R5" s="56" t="s">
        <v>6</v>
      </c>
    </row>
    <row r="6" spans="1:26" ht="15" thickBot="1" x14ac:dyDescent="0.35">
      <c r="A6" s="341"/>
      <c r="B6" s="342"/>
      <c r="C6" s="329"/>
      <c r="D6" s="329"/>
      <c r="E6" s="330"/>
      <c r="F6" s="325"/>
      <c r="G6" s="326"/>
      <c r="H6" s="327"/>
      <c r="I6" s="325"/>
      <c r="J6" s="326"/>
      <c r="K6" s="327"/>
      <c r="L6" s="325"/>
      <c r="M6" s="326"/>
      <c r="N6" s="327"/>
      <c r="O6" s="334" t="s">
        <v>7</v>
      </c>
      <c r="P6" s="335"/>
      <c r="Q6" s="336"/>
      <c r="R6" s="57" t="s">
        <v>8</v>
      </c>
    </row>
    <row r="7" spans="1:26" ht="15" customHeight="1" x14ac:dyDescent="0.3">
      <c r="A7" s="253">
        <v>1</v>
      </c>
      <c r="B7" s="319" t="s">
        <v>275</v>
      </c>
      <c r="C7" s="310"/>
      <c r="D7" s="311"/>
      <c r="E7" s="312"/>
      <c r="F7" s="256"/>
      <c r="G7" s="256"/>
      <c r="H7" s="282"/>
      <c r="I7" s="280"/>
      <c r="J7" s="256"/>
      <c r="K7" s="282"/>
      <c r="L7" s="258"/>
      <c r="M7" s="236"/>
      <c r="N7" s="238"/>
      <c r="O7" s="285"/>
      <c r="P7" s="287"/>
      <c r="Q7" s="289"/>
      <c r="R7" s="291"/>
      <c r="Y7" s="47"/>
    </row>
    <row r="8" spans="1:26" ht="15.75" customHeight="1" thickBot="1" x14ac:dyDescent="0.35">
      <c r="A8" s="254"/>
      <c r="B8" s="320"/>
      <c r="C8" s="313"/>
      <c r="D8" s="314"/>
      <c r="E8" s="315"/>
      <c r="F8" s="257"/>
      <c r="G8" s="257"/>
      <c r="H8" s="283"/>
      <c r="I8" s="281"/>
      <c r="J8" s="257"/>
      <c r="K8" s="283"/>
      <c r="L8" s="241"/>
      <c r="M8" s="237"/>
      <c r="N8" s="239"/>
      <c r="O8" s="286"/>
      <c r="P8" s="288"/>
      <c r="Q8" s="290"/>
      <c r="R8" s="292"/>
    </row>
    <row r="9" spans="1:26" ht="15" customHeight="1" x14ac:dyDescent="0.3">
      <c r="A9" s="254"/>
      <c r="B9" s="320"/>
      <c r="C9" s="313"/>
      <c r="D9" s="314"/>
      <c r="E9" s="315"/>
      <c r="F9" s="295"/>
      <c r="G9" s="295"/>
      <c r="H9" s="297"/>
      <c r="I9" s="293"/>
      <c r="J9" s="295"/>
      <c r="K9" s="297"/>
      <c r="L9" s="265"/>
      <c r="M9" s="259"/>
      <c r="N9" s="267"/>
      <c r="O9" s="306"/>
      <c r="P9" s="308"/>
      <c r="Q9" s="232"/>
      <c r="R9" s="234"/>
      <c r="X9" s="47"/>
      <c r="Y9" s="47"/>
      <c r="Z9" s="47"/>
    </row>
    <row r="10" spans="1:26" ht="15.75" customHeight="1" thickBot="1" x14ac:dyDescent="0.35">
      <c r="A10" s="255"/>
      <c r="B10" s="321"/>
      <c r="C10" s="316"/>
      <c r="D10" s="317"/>
      <c r="E10" s="318"/>
      <c r="F10" s="295"/>
      <c r="G10" s="295"/>
      <c r="H10" s="297"/>
      <c r="I10" s="294"/>
      <c r="J10" s="296"/>
      <c r="K10" s="298"/>
      <c r="L10" s="266"/>
      <c r="M10" s="260"/>
      <c r="N10" s="268"/>
      <c r="O10" s="307"/>
      <c r="P10" s="309"/>
      <c r="Q10" s="233"/>
      <c r="R10" s="235"/>
      <c r="X10" s="47"/>
      <c r="Y10" s="47"/>
      <c r="Z10" s="47"/>
    </row>
    <row r="11" spans="1:26" ht="15" customHeight="1" x14ac:dyDescent="0.3">
      <c r="A11" s="253">
        <v>2</v>
      </c>
      <c r="B11" s="319" t="s">
        <v>227</v>
      </c>
      <c r="C11" s="284"/>
      <c r="D11" s="299"/>
      <c r="E11" s="299"/>
      <c r="F11" s="243" t="s">
        <v>217</v>
      </c>
      <c r="G11" s="244"/>
      <c r="H11" s="245"/>
      <c r="I11" s="256"/>
      <c r="J11" s="256"/>
      <c r="K11" s="282"/>
      <c r="L11" s="258"/>
      <c r="M11" s="236"/>
      <c r="N11" s="238"/>
      <c r="O11" s="285"/>
      <c r="P11" s="287"/>
      <c r="Q11" s="289"/>
      <c r="R11" s="291"/>
    </row>
    <row r="12" spans="1:26" ht="15.75" customHeight="1" thickBot="1" x14ac:dyDescent="0.35">
      <c r="A12" s="254"/>
      <c r="B12" s="320"/>
      <c r="C12" s="281"/>
      <c r="D12" s="257"/>
      <c r="E12" s="257"/>
      <c r="F12" s="246"/>
      <c r="G12" s="247"/>
      <c r="H12" s="248"/>
      <c r="I12" s="257"/>
      <c r="J12" s="257"/>
      <c r="K12" s="283"/>
      <c r="L12" s="241"/>
      <c r="M12" s="237"/>
      <c r="N12" s="239"/>
      <c r="O12" s="286"/>
      <c r="P12" s="288"/>
      <c r="Q12" s="290"/>
      <c r="R12" s="292"/>
    </row>
    <row r="13" spans="1:26" ht="15" customHeight="1" x14ac:dyDescent="0.3">
      <c r="A13" s="254"/>
      <c r="B13" s="320"/>
      <c r="C13" s="293"/>
      <c r="D13" s="295"/>
      <c r="E13" s="295"/>
      <c r="F13" s="246"/>
      <c r="G13" s="247"/>
      <c r="H13" s="248"/>
      <c r="I13" s="295"/>
      <c r="J13" s="295"/>
      <c r="K13" s="297"/>
      <c r="L13" s="265"/>
      <c r="M13" s="259"/>
      <c r="N13" s="267"/>
      <c r="O13" s="306"/>
      <c r="P13" s="308"/>
      <c r="Q13" s="232"/>
      <c r="R13" s="234"/>
    </row>
    <row r="14" spans="1:26" ht="15.75" customHeight="1" thickBot="1" x14ac:dyDescent="0.35">
      <c r="A14" s="255"/>
      <c r="B14" s="321"/>
      <c r="C14" s="294"/>
      <c r="D14" s="296"/>
      <c r="E14" s="296"/>
      <c r="F14" s="249"/>
      <c r="G14" s="250"/>
      <c r="H14" s="251"/>
      <c r="I14" s="295"/>
      <c r="J14" s="295"/>
      <c r="K14" s="297"/>
      <c r="L14" s="266"/>
      <c r="M14" s="260"/>
      <c r="N14" s="268"/>
      <c r="O14" s="307"/>
      <c r="P14" s="309"/>
      <c r="Q14" s="233"/>
      <c r="R14" s="235"/>
    </row>
    <row r="15" spans="1:26" ht="15" customHeight="1" x14ac:dyDescent="0.3">
      <c r="A15" s="253">
        <v>3</v>
      </c>
      <c r="B15" s="319" t="s">
        <v>276</v>
      </c>
      <c r="C15" s="280"/>
      <c r="D15" s="256"/>
      <c r="E15" s="282"/>
      <c r="F15" s="284"/>
      <c r="G15" s="299"/>
      <c r="H15" s="299"/>
      <c r="I15" s="271"/>
      <c r="J15" s="272"/>
      <c r="K15" s="273"/>
      <c r="L15" s="300"/>
      <c r="M15" s="300"/>
      <c r="N15" s="302"/>
      <c r="O15" s="285"/>
      <c r="P15" s="287"/>
      <c r="Q15" s="289"/>
      <c r="R15" s="291"/>
    </row>
    <row r="16" spans="1:26" ht="15.75" customHeight="1" thickBot="1" x14ac:dyDescent="0.35">
      <c r="A16" s="254"/>
      <c r="B16" s="320"/>
      <c r="C16" s="281"/>
      <c r="D16" s="257"/>
      <c r="E16" s="283"/>
      <c r="F16" s="281"/>
      <c r="G16" s="257"/>
      <c r="H16" s="257"/>
      <c r="I16" s="274"/>
      <c r="J16" s="275"/>
      <c r="K16" s="276"/>
      <c r="L16" s="301"/>
      <c r="M16" s="301"/>
      <c r="N16" s="303"/>
      <c r="O16" s="286"/>
      <c r="P16" s="288"/>
      <c r="Q16" s="290"/>
      <c r="R16" s="292"/>
    </row>
    <row r="17" spans="1:28" ht="15" customHeight="1" x14ac:dyDescent="0.3">
      <c r="A17" s="254"/>
      <c r="B17" s="320"/>
      <c r="C17" s="293"/>
      <c r="D17" s="295"/>
      <c r="E17" s="297"/>
      <c r="F17" s="293"/>
      <c r="G17" s="295"/>
      <c r="H17" s="295"/>
      <c r="I17" s="274"/>
      <c r="J17" s="275"/>
      <c r="K17" s="276"/>
      <c r="L17" s="230"/>
      <c r="M17" s="230"/>
      <c r="N17" s="304"/>
      <c r="O17" s="306"/>
      <c r="P17" s="308"/>
      <c r="Q17" s="232"/>
      <c r="R17" s="234"/>
    </row>
    <row r="18" spans="1:28" ht="15.75" customHeight="1" thickBot="1" x14ac:dyDescent="0.35">
      <c r="A18" s="255"/>
      <c r="B18" s="321"/>
      <c r="C18" s="294"/>
      <c r="D18" s="296"/>
      <c r="E18" s="298"/>
      <c r="F18" s="294"/>
      <c r="G18" s="296"/>
      <c r="H18" s="296"/>
      <c r="I18" s="277"/>
      <c r="J18" s="278"/>
      <c r="K18" s="279"/>
      <c r="L18" s="231"/>
      <c r="M18" s="231"/>
      <c r="N18" s="305"/>
      <c r="O18" s="307"/>
      <c r="P18" s="309"/>
      <c r="Q18" s="233"/>
      <c r="R18" s="235"/>
    </row>
    <row r="19" spans="1:28" ht="15" customHeight="1" x14ac:dyDescent="0.3">
      <c r="A19" s="253"/>
      <c r="B19" s="319"/>
      <c r="C19" s="258"/>
      <c r="D19" s="236"/>
      <c r="E19" s="238"/>
      <c r="F19" s="258"/>
      <c r="G19" s="236"/>
      <c r="H19" s="238"/>
      <c r="I19" s="240"/>
      <c r="J19" s="242"/>
      <c r="K19" s="242"/>
      <c r="L19" s="243">
        <v>2019</v>
      </c>
      <c r="M19" s="244"/>
      <c r="N19" s="245"/>
      <c r="O19" s="236"/>
      <c r="P19" s="236"/>
      <c r="Q19" s="238"/>
      <c r="R19" s="263"/>
    </row>
    <row r="20" spans="1:28" ht="15.75" customHeight="1" thickBot="1" x14ac:dyDescent="0.35">
      <c r="A20" s="254"/>
      <c r="B20" s="320"/>
      <c r="C20" s="241"/>
      <c r="D20" s="237"/>
      <c r="E20" s="239"/>
      <c r="F20" s="241"/>
      <c r="G20" s="237"/>
      <c r="H20" s="239"/>
      <c r="I20" s="241"/>
      <c r="J20" s="237"/>
      <c r="K20" s="237"/>
      <c r="L20" s="246"/>
      <c r="M20" s="247"/>
      <c r="N20" s="248"/>
      <c r="O20" s="237"/>
      <c r="P20" s="237"/>
      <c r="Q20" s="239"/>
      <c r="R20" s="264"/>
    </row>
    <row r="21" spans="1:28" ht="15" customHeight="1" x14ac:dyDescent="0.3">
      <c r="A21" s="254"/>
      <c r="B21" s="320"/>
      <c r="C21" s="265"/>
      <c r="D21" s="259"/>
      <c r="E21" s="267"/>
      <c r="F21" s="265"/>
      <c r="G21" s="259"/>
      <c r="H21" s="267"/>
      <c r="I21" s="265"/>
      <c r="J21" s="259"/>
      <c r="K21" s="259"/>
      <c r="L21" s="246"/>
      <c r="M21" s="247"/>
      <c r="N21" s="248"/>
      <c r="O21" s="269"/>
      <c r="P21" s="259"/>
      <c r="Q21" s="261"/>
      <c r="R21" s="234"/>
    </row>
    <row r="22" spans="1:28" ht="15.75" customHeight="1" thickBot="1" x14ac:dyDescent="0.35">
      <c r="A22" s="255"/>
      <c r="B22" s="321"/>
      <c r="C22" s="266"/>
      <c r="D22" s="260"/>
      <c r="E22" s="268"/>
      <c r="F22" s="266"/>
      <c r="G22" s="260"/>
      <c r="H22" s="268"/>
      <c r="I22" s="266"/>
      <c r="J22" s="260"/>
      <c r="K22" s="260"/>
      <c r="L22" s="249"/>
      <c r="M22" s="250"/>
      <c r="N22" s="251"/>
      <c r="O22" s="270"/>
      <c r="P22" s="260"/>
      <c r="Q22" s="262"/>
      <c r="R22" s="235"/>
    </row>
    <row r="24" spans="1:28" ht="24.9" customHeight="1" x14ac:dyDescent="0.4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3">
      <c r="A25" s="222"/>
      <c r="B25" s="223"/>
      <c r="C25" s="223"/>
      <c r="D25" s="224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3">
      <c r="A26" s="222"/>
      <c r="B26" s="223"/>
      <c r="C26" s="223"/>
      <c r="D26" s="224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3">
      <c r="A27" s="222"/>
      <c r="B27" s="223"/>
      <c r="C27" s="223"/>
      <c r="D27" s="224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3">
      <c r="A28" s="222"/>
      <c r="B28" s="223"/>
      <c r="C28" s="223"/>
      <c r="D28" s="224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2" customHeight="1" x14ac:dyDescent="0.3">
      <c r="A29" s="222"/>
      <c r="B29" s="223"/>
      <c r="C29" s="223"/>
      <c r="D29" s="224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2" customHeight="1" x14ac:dyDescent="0.3">
      <c r="A30" s="222"/>
      <c r="B30" s="223"/>
      <c r="C30" s="223"/>
      <c r="D30" s="224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3">
      <c r="A31" s="222"/>
      <c r="B31" s="223"/>
      <c r="C31" s="223"/>
      <c r="D31" s="224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 x14ac:dyDescent="0.3">
      <c r="A32" s="222"/>
      <c r="B32" s="223"/>
      <c r="C32" s="223"/>
      <c r="D32" s="224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3">
      <c r="A33" s="222"/>
      <c r="B33" s="223"/>
      <c r="C33" s="223"/>
      <c r="D33" s="224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3">
      <c r="A34" s="222"/>
      <c r="B34" s="223"/>
      <c r="C34" s="223"/>
      <c r="D34" s="224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3">
      <c r="A35" s="222"/>
      <c r="B35" s="223"/>
      <c r="C35" s="223"/>
      <c r="D35" s="224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3">
      <c r="A36" s="222"/>
      <c r="B36" s="223"/>
      <c r="C36" s="223"/>
      <c r="D36" s="224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2.8" x14ac:dyDescent="0.4">
      <c r="P37" s="415"/>
      <c r="Q37" s="415"/>
      <c r="R37" s="4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</row>
    <row r="39" spans="1:54" x14ac:dyDescent="0.3"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</row>
    <row r="40" spans="1:54" x14ac:dyDescent="0.3"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</row>
    <row r="41" spans="1:54" ht="21" x14ac:dyDescent="0.4">
      <c r="T41" s="227"/>
      <c r="U41" s="227"/>
      <c r="V41" s="227"/>
      <c r="W41" s="227"/>
      <c r="X41" s="227"/>
      <c r="Y41" s="227"/>
      <c r="Z41" s="227"/>
      <c r="AA41" s="228"/>
      <c r="AB41" s="228"/>
      <c r="AC41" s="228"/>
      <c r="AD41" s="228"/>
      <c r="AE41" s="228"/>
      <c r="AF41" s="228"/>
      <c r="AG41" s="3"/>
      <c r="AH41" s="3"/>
      <c r="AI41" s="227"/>
      <c r="AJ41" s="227"/>
      <c r="AK41" s="227"/>
      <c r="AL41" s="227"/>
      <c r="AM41" s="227"/>
      <c r="AN41" s="227"/>
      <c r="AO41" s="8"/>
      <c r="AP41" s="7"/>
      <c r="AQ41" s="7"/>
      <c r="AR41" s="7"/>
      <c r="AS41" s="7"/>
      <c r="AT41" s="7"/>
      <c r="AU41" s="227"/>
      <c r="AV41" s="227"/>
      <c r="AW41" s="227"/>
      <c r="AX41" s="227"/>
      <c r="AY41" s="3"/>
      <c r="AZ41" s="3"/>
      <c r="BA41" s="3"/>
      <c r="BB41" s="3"/>
    </row>
    <row r="43" spans="1:54" ht="21" x14ac:dyDescent="0.4">
      <c r="T43" s="228"/>
      <c r="U43" s="228"/>
      <c r="V43" s="228"/>
      <c r="W43" s="228"/>
      <c r="X43" s="228"/>
      <c r="Y43" s="228"/>
      <c r="Z43" s="228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3"/>
      <c r="AL43" s="228"/>
      <c r="AM43" s="228"/>
      <c r="AN43" s="228"/>
      <c r="AO43" s="228"/>
      <c r="AP43" s="228"/>
      <c r="AQ43" s="228"/>
      <c r="AR43" s="228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</row>
    <row r="46" spans="1:54" ht="15.6" x14ac:dyDescent="0.3">
      <c r="T46" s="226"/>
      <c r="U46" s="226"/>
      <c r="V46" s="226"/>
      <c r="W46" s="226"/>
      <c r="X46" s="226"/>
      <c r="Y46" s="226"/>
      <c r="Z46" s="4"/>
      <c r="AA46" s="226"/>
      <c r="AB46" s="226"/>
      <c r="AC46" s="4"/>
      <c r="AD46" s="4"/>
      <c r="AE46" s="4"/>
      <c r="AF46" s="226"/>
      <c r="AG46" s="226"/>
      <c r="AH46" s="226"/>
      <c r="AI46" s="226"/>
      <c r="AJ46" s="226"/>
      <c r="AK46" s="226"/>
      <c r="AL46" s="4"/>
      <c r="AM46" s="4"/>
      <c r="AN46" s="4"/>
      <c r="AO46" s="4"/>
      <c r="AP46" s="4"/>
      <c r="AQ46" s="4"/>
      <c r="AR46" s="226"/>
      <c r="AS46" s="226"/>
      <c r="AT46" s="226"/>
      <c r="AU46" s="226"/>
      <c r="AV46" s="226"/>
      <c r="AW46" s="226"/>
      <c r="AX46" s="4"/>
      <c r="AY46" s="4"/>
      <c r="AZ46" s="4"/>
      <c r="BA46" s="4"/>
      <c r="BB46" s="4"/>
    </row>
    <row r="49" spans="20:54" ht="15" customHeight="1" x14ac:dyDescent="0.3"/>
    <row r="53" spans="20:54" x14ac:dyDescent="0.3"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</row>
    <row r="54" spans="20:54" x14ac:dyDescent="0.3"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</row>
    <row r="58" spans="20:54" ht="22.8" x14ac:dyDescent="0.4"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</row>
    <row r="59" spans="20:54" ht="21" x14ac:dyDescent="0.4">
      <c r="T59" s="227"/>
      <c r="U59" s="227"/>
      <c r="V59" s="227"/>
      <c r="W59" s="227"/>
      <c r="X59" s="227"/>
      <c r="Y59" s="227"/>
      <c r="Z59" s="227"/>
      <c r="AA59" s="228"/>
      <c r="AB59" s="228"/>
      <c r="AC59" s="228"/>
      <c r="AD59" s="228"/>
      <c r="AE59" s="228"/>
      <c r="AF59" s="228"/>
      <c r="AG59" s="3"/>
      <c r="AH59" s="3"/>
      <c r="AI59" s="227"/>
      <c r="AJ59" s="227"/>
      <c r="AK59" s="227"/>
      <c r="AL59" s="227"/>
      <c r="AM59" s="227"/>
      <c r="AN59" s="227"/>
      <c r="AO59" s="8"/>
      <c r="AP59" s="7"/>
      <c r="AQ59" s="7"/>
      <c r="AR59" s="7"/>
      <c r="AS59" s="7"/>
      <c r="AT59" s="7"/>
      <c r="AU59" s="227"/>
      <c r="AV59" s="227"/>
      <c r="AW59" s="227"/>
      <c r="AX59" s="227"/>
      <c r="AY59" s="3"/>
      <c r="AZ59" s="3"/>
      <c r="BA59" s="3"/>
      <c r="BB59" s="3"/>
    </row>
    <row r="61" spans="20:54" ht="21" x14ac:dyDescent="0.4">
      <c r="T61" s="228"/>
      <c r="U61" s="228"/>
      <c r="V61" s="228"/>
      <c r="W61" s="228"/>
      <c r="X61" s="228"/>
      <c r="Y61" s="228"/>
      <c r="Z61" s="228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3"/>
      <c r="AL61" s="228"/>
      <c r="AM61" s="228"/>
      <c r="AN61" s="228"/>
      <c r="AO61" s="228"/>
      <c r="AP61" s="228"/>
      <c r="AQ61" s="228"/>
      <c r="AR61" s="228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</row>
    <row r="64" spans="20:54" ht="15.6" x14ac:dyDescent="0.3">
      <c r="T64" s="226"/>
      <c r="U64" s="226"/>
      <c r="V64" s="226"/>
      <c r="W64" s="226"/>
      <c r="X64" s="226"/>
      <c r="Y64" s="226"/>
      <c r="Z64" s="4"/>
      <c r="AA64" s="226"/>
      <c r="AB64" s="226"/>
      <c r="AC64" s="4"/>
      <c r="AD64" s="4"/>
      <c r="AE64" s="4"/>
      <c r="AF64" s="226"/>
      <c r="AG64" s="226"/>
      <c r="AH64" s="226"/>
      <c r="AI64" s="226"/>
      <c r="AJ64" s="226"/>
      <c r="AK64" s="226"/>
      <c r="AL64" s="4"/>
      <c r="AM64" s="4"/>
      <c r="AN64" s="4"/>
      <c r="AO64" s="4"/>
      <c r="AP64" s="4"/>
      <c r="AQ64" s="4"/>
      <c r="AR64" s="226"/>
      <c r="AS64" s="226"/>
      <c r="AT64" s="226"/>
      <c r="AU64" s="226"/>
      <c r="AV64" s="226"/>
      <c r="AW64" s="226"/>
      <c r="AX64" s="4"/>
      <c r="AY64" s="4"/>
      <c r="AZ64" s="4"/>
      <c r="BA64" s="4"/>
      <c r="BB64" s="4"/>
    </row>
    <row r="67" spans="20:54" ht="15" customHeight="1" x14ac:dyDescent="0.3"/>
    <row r="71" spans="20:54" x14ac:dyDescent="0.3"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</row>
    <row r="72" spans="20:54" x14ac:dyDescent="0.3"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</row>
    <row r="76" spans="20:54" ht="22.8" x14ac:dyDescent="0.4"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</row>
    <row r="78" spans="20:54" ht="22.8" x14ac:dyDescent="0.4"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</row>
    <row r="79" spans="20:54" ht="21" x14ac:dyDescent="0.4">
      <c r="T79" s="227"/>
      <c r="U79" s="227"/>
      <c r="V79" s="227"/>
      <c r="W79" s="227"/>
      <c r="X79" s="227"/>
      <c r="Y79" s="227"/>
      <c r="Z79" s="227"/>
      <c r="AA79" s="228"/>
      <c r="AB79" s="228"/>
      <c r="AC79" s="228"/>
      <c r="AD79" s="228"/>
      <c r="AE79" s="228"/>
      <c r="AF79" s="228"/>
      <c r="AG79" s="3"/>
      <c r="AH79" s="3"/>
      <c r="AI79" s="227"/>
      <c r="AJ79" s="227"/>
      <c r="AK79" s="227"/>
      <c r="AL79" s="227"/>
      <c r="AM79" s="227"/>
      <c r="AN79" s="227"/>
      <c r="AO79" s="8"/>
      <c r="AP79" s="7"/>
      <c r="AQ79" s="7"/>
      <c r="AR79" s="7"/>
      <c r="AS79" s="7"/>
      <c r="AT79" s="7"/>
      <c r="AU79" s="227"/>
      <c r="AV79" s="227"/>
      <c r="AW79" s="227"/>
      <c r="AX79" s="227"/>
      <c r="AY79" s="3"/>
      <c r="AZ79" s="3"/>
      <c r="BA79" s="3"/>
      <c r="BB79" s="3"/>
    </row>
    <row r="81" spans="20:54" ht="21" x14ac:dyDescent="0.4">
      <c r="T81" s="228"/>
      <c r="U81" s="228"/>
      <c r="V81" s="228"/>
      <c r="W81" s="228"/>
      <c r="X81" s="228"/>
      <c r="Y81" s="228"/>
      <c r="Z81" s="228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3"/>
      <c r="AL81" s="228"/>
      <c r="AM81" s="228"/>
      <c r="AN81" s="228"/>
      <c r="AO81" s="228"/>
      <c r="AP81" s="228"/>
      <c r="AQ81" s="228"/>
      <c r="AR81" s="228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</row>
    <row r="84" spans="20:54" ht="15.6" x14ac:dyDescent="0.3">
      <c r="T84" s="226"/>
      <c r="U84" s="226"/>
      <c r="V84" s="226"/>
      <c r="W84" s="226"/>
      <c r="X84" s="226"/>
      <c r="Y84" s="226"/>
      <c r="Z84" s="4"/>
      <c r="AA84" s="226"/>
      <c r="AB84" s="226"/>
      <c r="AC84" s="4"/>
      <c r="AD84" s="4"/>
      <c r="AE84" s="4"/>
      <c r="AF84" s="226"/>
      <c r="AG84" s="226"/>
      <c r="AH84" s="226"/>
      <c r="AI84" s="226"/>
      <c r="AJ84" s="226"/>
      <c r="AK84" s="226"/>
      <c r="AL84" s="4"/>
      <c r="AM84" s="4"/>
      <c r="AN84" s="4"/>
      <c r="AO84" s="4"/>
      <c r="AP84" s="4"/>
      <c r="AQ84" s="4"/>
      <c r="AR84" s="226"/>
      <c r="AS84" s="226"/>
      <c r="AT84" s="226"/>
      <c r="AU84" s="226"/>
      <c r="AV84" s="226"/>
      <c r="AW84" s="226"/>
      <c r="AX84" s="4"/>
      <c r="AY84" s="4"/>
      <c r="AZ84" s="4"/>
      <c r="BA84" s="4"/>
      <c r="BB84" s="4"/>
    </row>
    <row r="91" spans="20:54" x14ac:dyDescent="0.3"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</row>
    <row r="92" spans="20:54" x14ac:dyDescent="0.3"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</row>
  </sheetData>
  <mergeCells count="195"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S86"/>
  <sheetViews>
    <sheetView showGridLines="0" zoomScaleNormal="100" workbookViewId="0">
      <selection activeCell="W31" sqref="W31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ht="15" customHeight="1" x14ac:dyDescent="0.3">
      <c r="A2" s="322" t="s">
        <v>215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4"/>
    </row>
    <row r="3" spans="1:18" ht="15.75" customHeight="1" thickBot="1" x14ac:dyDescent="0.35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7"/>
    </row>
    <row r="4" spans="1:18" ht="32.25" customHeight="1" thickBot="1" x14ac:dyDescent="0.35">
      <c r="A4" s="337" t="s">
        <v>48</v>
      </c>
      <c r="B4" s="338"/>
      <c r="C4" s="406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8"/>
    </row>
    <row r="5" spans="1:18" x14ac:dyDescent="0.3">
      <c r="A5" s="339"/>
      <c r="B5" s="340"/>
      <c r="C5" s="322">
        <v>1</v>
      </c>
      <c r="D5" s="323"/>
      <c r="E5" s="324"/>
      <c r="F5" s="322">
        <v>2</v>
      </c>
      <c r="G5" s="323"/>
      <c r="H5" s="324"/>
      <c r="I5" s="322">
        <v>3</v>
      </c>
      <c r="J5" s="323"/>
      <c r="K5" s="324"/>
      <c r="L5" s="322"/>
      <c r="M5" s="323"/>
      <c r="N5" s="324"/>
      <c r="O5" s="331" t="s">
        <v>5</v>
      </c>
      <c r="P5" s="332"/>
      <c r="Q5" s="333"/>
      <c r="R5" s="56" t="s">
        <v>6</v>
      </c>
    </row>
    <row r="6" spans="1:18" ht="15" thickBot="1" x14ac:dyDescent="0.35">
      <c r="A6" s="341"/>
      <c r="B6" s="342"/>
      <c r="C6" s="328"/>
      <c r="D6" s="329"/>
      <c r="E6" s="330"/>
      <c r="F6" s="325"/>
      <c r="G6" s="326"/>
      <c r="H6" s="327"/>
      <c r="I6" s="325"/>
      <c r="J6" s="326"/>
      <c r="K6" s="327"/>
      <c r="L6" s="325"/>
      <c r="M6" s="326"/>
      <c r="N6" s="327"/>
      <c r="O6" s="334" t="s">
        <v>7</v>
      </c>
      <c r="P6" s="335"/>
      <c r="Q6" s="336"/>
      <c r="R6" s="65" t="s">
        <v>8</v>
      </c>
    </row>
    <row r="7" spans="1:18" ht="15" customHeight="1" x14ac:dyDescent="0.3">
      <c r="A7" s="359">
        <v>1</v>
      </c>
      <c r="B7" s="319" t="s">
        <v>275</v>
      </c>
      <c r="C7" s="310"/>
      <c r="D7" s="311"/>
      <c r="E7" s="312"/>
      <c r="F7" s="382">
        <v>2</v>
      </c>
      <c r="G7" s="382"/>
      <c r="H7" s="346">
        <v>0</v>
      </c>
      <c r="I7" s="380">
        <v>2</v>
      </c>
      <c r="J7" s="382"/>
      <c r="K7" s="346">
        <v>0</v>
      </c>
      <c r="L7" s="362"/>
      <c r="M7" s="364"/>
      <c r="N7" s="366"/>
      <c r="O7" s="384">
        <f>F7+I7+L7</f>
        <v>4</v>
      </c>
      <c r="P7" s="386" t="s">
        <v>9</v>
      </c>
      <c r="Q7" s="388">
        <f>H7+K7+N7</f>
        <v>0</v>
      </c>
      <c r="R7" s="390">
        <v>4</v>
      </c>
    </row>
    <row r="8" spans="1:18" ht="15.75" customHeight="1" thickBot="1" x14ac:dyDescent="0.35">
      <c r="A8" s="360"/>
      <c r="B8" s="320"/>
      <c r="C8" s="313"/>
      <c r="D8" s="314"/>
      <c r="E8" s="315"/>
      <c r="F8" s="383"/>
      <c r="G8" s="383"/>
      <c r="H8" s="347"/>
      <c r="I8" s="381"/>
      <c r="J8" s="383"/>
      <c r="K8" s="347"/>
      <c r="L8" s="363"/>
      <c r="M8" s="365"/>
      <c r="N8" s="367"/>
      <c r="O8" s="385"/>
      <c r="P8" s="387"/>
      <c r="Q8" s="389"/>
      <c r="R8" s="391"/>
    </row>
    <row r="9" spans="1:18" ht="15" customHeight="1" x14ac:dyDescent="0.3">
      <c r="A9" s="360"/>
      <c r="B9" s="320"/>
      <c r="C9" s="313"/>
      <c r="D9" s="314"/>
      <c r="E9" s="315"/>
      <c r="F9" s="394">
        <v>20</v>
      </c>
      <c r="G9" s="394"/>
      <c r="H9" s="398">
        <v>13</v>
      </c>
      <c r="I9" s="392">
        <v>20</v>
      </c>
      <c r="J9" s="394"/>
      <c r="K9" s="398">
        <v>11</v>
      </c>
      <c r="L9" s="372"/>
      <c r="M9" s="354"/>
      <c r="N9" s="374"/>
      <c r="O9" s="396">
        <f>F9+I9+L9</f>
        <v>40</v>
      </c>
      <c r="P9" s="399" t="s">
        <v>9</v>
      </c>
      <c r="Q9" s="411">
        <f>H9+K9+N9</f>
        <v>24</v>
      </c>
      <c r="R9" s="403" t="s">
        <v>73</v>
      </c>
    </row>
    <row r="10" spans="1:18" ht="15.75" customHeight="1" thickBot="1" x14ac:dyDescent="0.35">
      <c r="A10" s="361"/>
      <c r="B10" s="321"/>
      <c r="C10" s="316"/>
      <c r="D10" s="317"/>
      <c r="E10" s="318"/>
      <c r="F10" s="394"/>
      <c r="G10" s="394"/>
      <c r="H10" s="398"/>
      <c r="I10" s="393"/>
      <c r="J10" s="395"/>
      <c r="K10" s="405"/>
      <c r="L10" s="373"/>
      <c r="M10" s="355"/>
      <c r="N10" s="375"/>
      <c r="O10" s="397"/>
      <c r="P10" s="400"/>
      <c r="Q10" s="412"/>
      <c r="R10" s="404"/>
    </row>
    <row r="11" spans="1:18" ht="15" customHeight="1" x14ac:dyDescent="0.3">
      <c r="A11" s="359">
        <v>2</v>
      </c>
      <c r="B11" s="319" t="s">
        <v>227</v>
      </c>
      <c r="C11" s="401">
        <v>0</v>
      </c>
      <c r="D11" s="402"/>
      <c r="E11" s="402">
        <v>2</v>
      </c>
      <c r="F11" s="243" t="s">
        <v>217</v>
      </c>
      <c r="G11" s="244"/>
      <c r="H11" s="245"/>
      <c r="I11" s="382">
        <v>2</v>
      </c>
      <c r="J11" s="382"/>
      <c r="K11" s="346">
        <v>0</v>
      </c>
      <c r="L11" s="362"/>
      <c r="M11" s="364"/>
      <c r="N11" s="366"/>
      <c r="O11" s="384">
        <f>C11+I11+L11</f>
        <v>2</v>
      </c>
      <c r="P11" s="386" t="s">
        <v>9</v>
      </c>
      <c r="Q11" s="388">
        <f>E11+K11+N11</f>
        <v>2</v>
      </c>
      <c r="R11" s="390">
        <v>2</v>
      </c>
    </row>
    <row r="12" spans="1:18" ht="15.75" customHeight="1" thickBot="1" x14ac:dyDescent="0.35">
      <c r="A12" s="360"/>
      <c r="B12" s="320"/>
      <c r="C12" s="381"/>
      <c r="D12" s="383"/>
      <c r="E12" s="383"/>
      <c r="F12" s="246"/>
      <c r="G12" s="247"/>
      <c r="H12" s="248"/>
      <c r="I12" s="383"/>
      <c r="J12" s="383"/>
      <c r="K12" s="347"/>
      <c r="L12" s="363"/>
      <c r="M12" s="365"/>
      <c r="N12" s="367"/>
      <c r="O12" s="385"/>
      <c r="P12" s="387"/>
      <c r="Q12" s="389"/>
      <c r="R12" s="391"/>
    </row>
    <row r="13" spans="1:18" ht="15" customHeight="1" x14ac:dyDescent="0.3">
      <c r="A13" s="360"/>
      <c r="B13" s="320"/>
      <c r="C13" s="392">
        <v>13</v>
      </c>
      <c r="D13" s="394"/>
      <c r="E13" s="394">
        <v>20</v>
      </c>
      <c r="F13" s="246"/>
      <c r="G13" s="247"/>
      <c r="H13" s="248"/>
      <c r="I13" s="394">
        <v>20</v>
      </c>
      <c r="J13" s="394"/>
      <c r="K13" s="398">
        <v>16</v>
      </c>
      <c r="L13" s="372"/>
      <c r="M13" s="354"/>
      <c r="N13" s="374"/>
      <c r="O13" s="396">
        <f>C13+I13+L13</f>
        <v>33</v>
      </c>
      <c r="P13" s="399" t="s">
        <v>9</v>
      </c>
      <c r="Q13" s="411">
        <f>E13+K13+N13</f>
        <v>36</v>
      </c>
      <c r="R13" s="378" t="s">
        <v>74</v>
      </c>
    </row>
    <row r="14" spans="1:18" ht="15.75" customHeight="1" thickBot="1" x14ac:dyDescent="0.35">
      <c r="A14" s="361"/>
      <c r="B14" s="321"/>
      <c r="C14" s="393"/>
      <c r="D14" s="395"/>
      <c r="E14" s="395"/>
      <c r="F14" s="249"/>
      <c r="G14" s="250"/>
      <c r="H14" s="251"/>
      <c r="I14" s="394"/>
      <c r="J14" s="394"/>
      <c r="K14" s="398"/>
      <c r="L14" s="373"/>
      <c r="M14" s="355"/>
      <c r="N14" s="375"/>
      <c r="O14" s="397"/>
      <c r="P14" s="400"/>
      <c r="Q14" s="412"/>
      <c r="R14" s="379"/>
    </row>
    <row r="15" spans="1:18" ht="15" customHeight="1" x14ac:dyDescent="0.3">
      <c r="A15" s="359">
        <v>3</v>
      </c>
      <c r="B15" s="319" t="s">
        <v>276</v>
      </c>
      <c r="C15" s="380">
        <v>0</v>
      </c>
      <c r="D15" s="382"/>
      <c r="E15" s="346">
        <v>2</v>
      </c>
      <c r="F15" s="380">
        <v>0</v>
      </c>
      <c r="G15" s="382"/>
      <c r="H15" s="346">
        <v>2</v>
      </c>
      <c r="I15" s="271"/>
      <c r="J15" s="272"/>
      <c r="K15" s="273"/>
      <c r="L15" s="348"/>
      <c r="M15" s="348"/>
      <c r="N15" s="350"/>
      <c r="O15" s="384">
        <f>C15+F15+L15</f>
        <v>0</v>
      </c>
      <c r="P15" s="386" t="s">
        <v>9</v>
      </c>
      <c r="Q15" s="388">
        <f>E15+H15+N15</f>
        <v>4</v>
      </c>
      <c r="R15" s="390">
        <v>0</v>
      </c>
    </row>
    <row r="16" spans="1:18" ht="15.75" customHeight="1" thickBot="1" x14ac:dyDescent="0.35">
      <c r="A16" s="360"/>
      <c r="B16" s="320"/>
      <c r="C16" s="381"/>
      <c r="D16" s="383"/>
      <c r="E16" s="347"/>
      <c r="F16" s="381"/>
      <c r="G16" s="383"/>
      <c r="H16" s="347"/>
      <c r="I16" s="274"/>
      <c r="J16" s="275"/>
      <c r="K16" s="276"/>
      <c r="L16" s="349"/>
      <c r="M16" s="349"/>
      <c r="N16" s="351"/>
      <c r="O16" s="385"/>
      <c r="P16" s="387"/>
      <c r="Q16" s="389"/>
      <c r="R16" s="391"/>
    </row>
    <row r="17" spans="1:19" ht="15" customHeight="1" x14ac:dyDescent="0.3">
      <c r="A17" s="360"/>
      <c r="B17" s="320"/>
      <c r="C17" s="392">
        <v>11</v>
      </c>
      <c r="D17" s="394"/>
      <c r="E17" s="394">
        <v>20</v>
      </c>
      <c r="F17" s="392">
        <v>16</v>
      </c>
      <c r="G17" s="394"/>
      <c r="H17" s="394">
        <v>20</v>
      </c>
      <c r="I17" s="274"/>
      <c r="J17" s="275"/>
      <c r="K17" s="276"/>
      <c r="L17" s="352"/>
      <c r="M17" s="352"/>
      <c r="N17" s="413"/>
      <c r="O17" s="396">
        <f>C17+F17+L17</f>
        <v>27</v>
      </c>
      <c r="P17" s="399" t="s">
        <v>9</v>
      </c>
      <c r="Q17" s="411">
        <f>E17+H17+N17</f>
        <v>40</v>
      </c>
      <c r="R17" s="378" t="s">
        <v>75</v>
      </c>
    </row>
    <row r="18" spans="1:19" ht="15.75" customHeight="1" thickBot="1" x14ac:dyDescent="0.35">
      <c r="A18" s="361"/>
      <c r="B18" s="321"/>
      <c r="C18" s="393"/>
      <c r="D18" s="395"/>
      <c r="E18" s="395"/>
      <c r="F18" s="393"/>
      <c r="G18" s="395"/>
      <c r="H18" s="395"/>
      <c r="I18" s="277"/>
      <c r="J18" s="278"/>
      <c r="K18" s="279"/>
      <c r="L18" s="353"/>
      <c r="M18" s="353"/>
      <c r="N18" s="414"/>
      <c r="O18" s="397"/>
      <c r="P18" s="400"/>
      <c r="Q18" s="412"/>
      <c r="R18" s="379"/>
    </row>
    <row r="19" spans="1:19" ht="15" customHeight="1" x14ac:dyDescent="0.3">
      <c r="A19" s="359"/>
      <c r="B19" s="319"/>
      <c r="C19" s="362"/>
      <c r="D19" s="364"/>
      <c r="E19" s="366"/>
      <c r="F19" s="362"/>
      <c r="G19" s="364"/>
      <c r="H19" s="366"/>
      <c r="I19" s="376"/>
      <c r="J19" s="377"/>
      <c r="K19" s="377"/>
      <c r="L19" s="243">
        <v>2019</v>
      </c>
      <c r="M19" s="244"/>
      <c r="N19" s="245"/>
      <c r="O19" s="323"/>
      <c r="P19" s="323"/>
      <c r="Q19" s="324"/>
      <c r="R19" s="370"/>
    </row>
    <row r="20" spans="1:19" ht="15.75" customHeight="1" thickBot="1" x14ac:dyDescent="0.35">
      <c r="A20" s="360"/>
      <c r="B20" s="320"/>
      <c r="C20" s="363"/>
      <c r="D20" s="365"/>
      <c r="E20" s="367"/>
      <c r="F20" s="363"/>
      <c r="G20" s="365"/>
      <c r="H20" s="367"/>
      <c r="I20" s="363"/>
      <c r="J20" s="365"/>
      <c r="K20" s="365"/>
      <c r="L20" s="246"/>
      <c r="M20" s="247"/>
      <c r="N20" s="248"/>
      <c r="O20" s="368"/>
      <c r="P20" s="368"/>
      <c r="Q20" s="369"/>
      <c r="R20" s="371"/>
    </row>
    <row r="21" spans="1:19" ht="15" customHeight="1" x14ac:dyDescent="0.3">
      <c r="A21" s="360"/>
      <c r="B21" s="320"/>
      <c r="C21" s="372"/>
      <c r="D21" s="354"/>
      <c r="E21" s="374"/>
      <c r="F21" s="372"/>
      <c r="G21" s="354"/>
      <c r="H21" s="374"/>
      <c r="I21" s="372"/>
      <c r="J21" s="354"/>
      <c r="K21" s="354"/>
      <c r="L21" s="246"/>
      <c r="M21" s="247"/>
      <c r="N21" s="248"/>
      <c r="O21" s="354"/>
      <c r="P21" s="409"/>
      <c r="Q21" s="374"/>
      <c r="R21" s="378"/>
    </row>
    <row r="22" spans="1:19" ht="15.75" customHeight="1" thickBot="1" x14ac:dyDescent="0.35">
      <c r="A22" s="361"/>
      <c r="B22" s="321"/>
      <c r="C22" s="373"/>
      <c r="D22" s="355"/>
      <c r="E22" s="375"/>
      <c r="F22" s="373"/>
      <c r="G22" s="355"/>
      <c r="H22" s="375"/>
      <c r="I22" s="373"/>
      <c r="J22" s="355"/>
      <c r="K22" s="355"/>
      <c r="L22" s="249"/>
      <c r="M22" s="250"/>
      <c r="N22" s="251"/>
      <c r="O22" s="355"/>
      <c r="P22" s="410"/>
      <c r="Q22" s="375"/>
      <c r="R22" s="379"/>
    </row>
    <row r="24" spans="1:19" ht="24.9" customHeight="1" x14ac:dyDescent="0.4">
      <c r="A24" s="358" t="s">
        <v>27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</row>
    <row r="25" spans="1:19" ht="15" customHeight="1" x14ac:dyDescent="0.3">
      <c r="A25" s="356">
        <v>1</v>
      </c>
      <c r="B25" s="357" t="str">
        <f>B15</f>
        <v>Reprezentace ČR U15 B</v>
      </c>
      <c r="C25" s="357"/>
      <c r="D25" s="357" t="s">
        <v>9</v>
      </c>
      <c r="E25" s="357" t="str">
        <f>B7</f>
        <v>Reprezentace ČR U15 A</v>
      </c>
      <c r="F25" s="357"/>
      <c r="G25" s="357"/>
      <c r="H25" s="357"/>
      <c r="I25" s="357"/>
      <c r="J25" s="357"/>
      <c r="K25" s="357"/>
      <c r="L25" s="357"/>
      <c r="M25" s="357"/>
      <c r="N25" s="357"/>
      <c r="O25" s="54"/>
      <c r="P25" s="55"/>
      <c r="Q25" s="55"/>
      <c r="R25" s="9" t="s">
        <v>26</v>
      </c>
      <c r="S25" s="6"/>
    </row>
    <row r="26" spans="1:19" ht="15" customHeight="1" x14ac:dyDescent="0.3">
      <c r="A26" s="356"/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53"/>
      <c r="P26" s="55"/>
      <c r="Q26" s="42"/>
      <c r="R26" s="9" t="s">
        <v>25</v>
      </c>
      <c r="S26" s="6"/>
    </row>
    <row r="27" spans="1:19" ht="15" customHeight="1" x14ac:dyDescent="0.3">
      <c r="A27" s="356">
        <v>2</v>
      </c>
      <c r="B27" s="357" t="str">
        <f>B11</f>
        <v>Tělovýchovná jednota Radomyšl, z.s. B</v>
      </c>
      <c r="C27" s="357"/>
      <c r="D27" s="357" t="s">
        <v>9</v>
      </c>
      <c r="E27" s="357" t="str">
        <f>B15</f>
        <v>Reprezentace ČR U15 B</v>
      </c>
      <c r="F27" s="357"/>
      <c r="G27" s="357"/>
      <c r="H27" s="357"/>
      <c r="I27" s="357"/>
      <c r="J27" s="357"/>
      <c r="K27" s="357"/>
      <c r="L27" s="357"/>
      <c r="M27" s="357"/>
      <c r="N27" s="357"/>
      <c r="O27" s="54"/>
      <c r="P27" s="55"/>
      <c r="Q27" s="55"/>
      <c r="R27" s="9" t="s">
        <v>26</v>
      </c>
    </row>
    <row r="28" spans="1:19" ht="15" customHeight="1" x14ac:dyDescent="0.3">
      <c r="A28" s="356"/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53"/>
      <c r="P28" s="55"/>
      <c r="Q28" s="42"/>
      <c r="R28" s="9" t="s">
        <v>25</v>
      </c>
    </row>
    <row r="29" spans="1:19" ht="15" customHeight="1" x14ac:dyDescent="0.3">
      <c r="A29" s="356">
        <v>3</v>
      </c>
      <c r="B29" s="357" t="str">
        <f>B7</f>
        <v>Reprezentace ČR U15 A</v>
      </c>
      <c r="C29" s="357"/>
      <c r="D29" s="357" t="s">
        <v>9</v>
      </c>
      <c r="E29" s="357" t="str">
        <f>B11</f>
        <v>Tělovýchovná jednota Radomyšl, z.s. B</v>
      </c>
      <c r="F29" s="357"/>
      <c r="G29" s="357"/>
      <c r="H29" s="357"/>
      <c r="I29" s="357"/>
      <c r="J29" s="357"/>
      <c r="K29" s="357"/>
      <c r="L29" s="357"/>
      <c r="M29" s="357"/>
      <c r="N29" s="357"/>
      <c r="O29" s="54"/>
      <c r="P29" s="55"/>
      <c r="Q29" s="55"/>
      <c r="R29" s="9" t="s">
        <v>26</v>
      </c>
    </row>
    <row r="30" spans="1:19" ht="15" customHeight="1" x14ac:dyDescent="0.3">
      <c r="A30" s="356"/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53"/>
      <c r="P30" s="55"/>
      <c r="Q30" s="42"/>
      <c r="R30" s="9" t="s">
        <v>25</v>
      </c>
    </row>
    <row r="31" spans="1:19" x14ac:dyDescent="0.3">
      <c r="P31" s="415"/>
      <c r="Q31" s="415"/>
      <c r="R31" s="45"/>
    </row>
    <row r="33" ht="14.4" customHeight="1" x14ac:dyDescent="0.3"/>
    <row r="34" ht="14.4" customHeight="1" x14ac:dyDescent="0.3"/>
    <row r="43" ht="15" customHeight="1" x14ac:dyDescent="0.3"/>
    <row r="47" ht="14.4" customHeight="1" x14ac:dyDescent="0.3"/>
    <row r="48" ht="14.4" customHeight="1" x14ac:dyDescent="0.3"/>
    <row r="61" ht="15" customHeight="1" x14ac:dyDescent="0.3"/>
    <row r="65" ht="14.4" customHeight="1" x14ac:dyDescent="0.3"/>
    <row r="66" ht="14.4" customHeight="1" x14ac:dyDescent="0.3"/>
    <row r="85" ht="14.4" customHeight="1" x14ac:dyDescent="0.3"/>
    <row r="86" ht="14.4" customHeight="1" x14ac:dyDescent="0.3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  <pageSetUpPr fitToPage="1"/>
  </sheetPr>
  <dimension ref="A1:BB140"/>
  <sheetViews>
    <sheetView showGridLines="0" zoomScaleNormal="100" workbookViewId="0">
      <selection activeCell="O17" sqref="O17:O18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322" t="s">
        <v>215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4"/>
    </row>
    <row r="3" spans="1:26" ht="15.75" customHeight="1" thickBot="1" x14ac:dyDescent="0.35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7"/>
    </row>
    <row r="4" spans="1:26" ht="32.25" customHeight="1" thickBot="1" x14ac:dyDescent="0.35">
      <c r="A4" s="337" t="s">
        <v>49</v>
      </c>
      <c r="B4" s="338"/>
      <c r="C4" s="343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5"/>
    </row>
    <row r="5" spans="1:26" ht="15" customHeight="1" x14ac:dyDescent="0.3">
      <c r="A5" s="339"/>
      <c r="B5" s="340"/>
      <c r="C5" s="322">
        <v>1</v>
      </c>
      <c r="D5" s="323"/>
      <c r="E5" s="324"/>
      <c r="F5" s="322">
        <v>2</v>
      </c>
      <c r="G5" s="323"/>
      <c r="H5" s="324"/>
      <c r="I5" s="322">
        <v>3</v>
      </c>
      <c r="J5" s="323"/>
      <c r="K5" s="324"/>
      <c r="L5" s="322"/>
      <c r="M5" s="323"/>
      <c r="N5" s="324"/>
      <c r="O5" s="331" t="s">
        <v>5</v>
      </c>
      <c r="P5" s="332"/>
      <c r="Q5" s="333"/>
      <c r="R5" s="56" t="s">
        <v>6</v>
      </c>
    </row>
    <row r="6" spans="1:26" ht="15.75" customHeight="1" thickBot="1" x14ac:dyDescent="0.35">
      <c r="A6" s="341"/>
      <c r="B6" s="342"/>
      <c r="C6" s="328"/>
      <c r="D6" s="329"/>
      <c r="E6" s="330"/>
      <c r="F6" s="325"/>
      <c r="G6" s="326"/>
      <c r="H6" s="327"/>
      <c r="I6" s="325"/>
      <c r="J6" s="326"/>
      <c r="K6" s="327"/>
      <c r="L6" s="325"/>
      <c r="M6" s="326"/>
      <c r="N6" s="327"/>
      <c r="O6" s="334" t="s">
        <v>7</v>
      </c>
      <c r="P6" s="335"/>
      <c r="Q6" s="336"/>
      <c r="R6" s="59" t="s">
        <v>8</v>
      </c>
    </row>
    <row r="7" spans="1:26" ht="15" customHeight="1" x14ac:dyDescent="0.3">
      <c r="A7" s="253">
        <v>1</v>
      </c>
      <c r="B7" s="319" t="s">
        <v>228</v>
      </c>
      <c r="C7" s="310"/>
      <c r="D7" s="311"/>
      <c r="E7" s="312"/>
      <c r="F7" s="256"/>
      <c r="G7" s="256"/>
      <c r="H7" s="282"/>
      <c r="I7" s="280"/>
      <c r="J7" s="256"/>
      <c r="K7" s="282"/>
      <c r="L7" s="258"/>
      <c r="M7" s="236"/>
      <c r="N7" s="238"/>
      <c r="O7" s="285"/>
      <c r="P7" s="287"/>
      <c r="Q7" s="289"/>
      <c r="R7" s="291"/>
      <c r="Y7" s="47"/>
    </row>
    <row r="8" spans="1:26" ht="15.75" customHeight="1" thickBot="1" x14ac:dyDescent="0.35">
      <c r="A8" s="254"/>
      <c r="B8" s="320"/>
      <c r="C8" s="313"/>
      <c r="D8" s="314"/>
      <c r="E8" s="315"/>
      <c r="F8" s="257"/>
      <c r="G8" s="257"/>
      <c r="H8" s="283"/>
      <c r="I8" s="281"/>
      <c r="J8" s="257"/>
      <c r="K8" s="283"/>
      <c r="L8" s="241"/>
      <c r="M8" s="237"/>
      <c r="N8" s="239"/>
      <c r="O8" s="286"/>
      <c r="P8" s="288"/>
      <c r="Q8" s="290"/>
      <c r="R8" s="292"/>
    </row>
    <row r="9" spans="1:26" ht="15" customHeight="1" x14ac:dyDescent="0.3">
      <c r="A9" s="254"/>
      <c r="B9" s="320"/>
      <c r="C9" s="313"/>
      <c r="D9" s="314"/>
      <c r="E9" s="315"/>
      <c r="F9" s="295"/>
      <c r="G9" s="295"/>
      <c r="H9" s="297"/>
      <c r="I9" s="293"/>
      <c r="J9" s="295"/>
      <c r="K9" s="297"/>
      <c r="L9" s="265"/>
      <c r="M9" s="259"/>
      <c r="N9" s="267"/>
      <c r="O9" s="306"/>
      <c r="P9" s="308"/>
      <c r="Q9" s="232"/>
      <c r="R9" s="234"/>
      <c r="X9" s="47"/>
      <c r="Y9" s="47"/>
      <c r="Z9" s="47"/>
    </row>
    <row r="10" spans="1:26" ht="15.75" customHeight="1" thickBot="1" x14ac:dyDescent="0.35">
      <c r="A10" s="255"/>
      <c r="B10" s="321"/>
      <c r="C10" s="316"/>
      <c r="D10" s="317"/>
      <c r="E10" s="318"/>
      <c r="F10" s="295"/>
      <c r="G10" s="295"/>
      <c r="H10" s="297"/>
      <c r="I10" s="294"/>
      <c r="J10" s="296"/>
      <c r="K10" s="298"/>
      <c r="L10" s="266"/>
      <c r="M10" s="260"/>
      <c r="N10" s="268"/>
      <c r="O10" s="307"/>
      <c r="P10" s="309"/>
      <c r="Q10" s="233"/>
      <c r="R10" s="235"/>
      <c r="X10" s="47"/>
      <c r="Y10" s="47"/>
      <c r="Z10" s="47"/>
    </row>
    <row r="11" spans="1:26" ht="15" customHeight="1" x14ac:dyDescent="0.3">
      <c r="A11" s="253">
        <v>2</v>
      </c>
      <c r="B11" s="319" t="s">
        <v>229</v>
      </c>
      <c r="C11" s="284"/>
      <c r="D11" s="299"/>
      <c r="E11" s="299"/>
      <c r="F11" s="243" t="s">
        <v>217</v>
      </c>
      <c r="G11" s="244"/>
      <c r="H11" s="245"/>
      <c r="I11" s="256"/>
      <c r="J11" s="256"/>
      <c r="K11" s="282"/>
      <c r="L11" s="258"/>
      <c r="M11" s="236"/>
      <c r="N11" s="238"/>
      <c r="O11" s="285"/>
      <c r="P11" s="287"/>
      <c r="Q11" s="289"/>
      <c r="R11" s="291"/>
    </row>
    <row r="12" spans="1:26" ht="15.75" customHeight="1" thickBot="1" x14ac:dyDescent="0.35">
      <c r="A12" s="254"/>
      <c r="B12" s="320"/>
      <c r="C12" s="281"/>
      <c r="D12" s="257"/>
      <c r="E12" s="257"/>
      <c r="F12" s="246"/>
      <c r="G12" s="247"/>
      <c r="H12" s="248"/>
      <c r="I12" s="257"/>
      <c r="J12" s="257"/>
      <c r="K12" s="283"/>
      <c r="L12" s="241"/>
      <c r="M12" s="237"/>
      <c r="N12" s="239"/>
      <c r="O12" s="286"/>
      <c r="P12" s="288"/>
      <c r="Q12" s="290"/>
      <c r="R12" s="292"/>
    </row>
    <row r="13" spans="1:26" ht="15" customHeight="1" x14ac:dyDescent="0.3">
      <c r="A13" s="254"/>
      <c r="B13" s="320"/>
      <c r="C13" s="293"/>
      <c r="D13" s="295"/>
      <c r="E13" s="295"/>
      <c r="F13" s="246"/>
      <c r="G13" s="247"/>
      <c r="H13" s="248"/>
      <c r="I13" s="295"/>
      <c r="J13" s="295"/>
      <c r="K13" s="297"/>
      <c r="L13" s="265"/>
      <c r="M13" s="259"/>
      <c r="N13" s="267"/>
      <c r="O13" s="306"/>
      <c r="P13" s="308"/>
      <c r="Q13" s="232"/>
      <c r="R13" s="234"/>
    </row>
    <row r="14" spans="1:26" ht="15.75" customHeight="1" thickBot="1" x14ac:dyDescent="0.35">
      <c r="A14" s="255"/>
      <c r="B14" s="321"/>
      <c r="C14" s="294"/>
      <c r="D14" s="296"/>
      <c r="E14" s="296"/>
      <c r="F14" s="249"/>
      <c r="G14" s="250"/>
      <c r="H14" s="251"/>
      <c r="I14" s="295"/>
      <c r="J14" s="295"/>
      <c r="K14" s="297"/>
      <c r="L14" s="266"/>
      <c r="M14" s="260"/>
      <c r="N14" s="268"/>
      <c r="O14" s="307"/>
      <c r="P14" s="309"/>
      <c r="Q14" s="233"/>
      <c r="R14" s="235"/>
    </row>
    <row r="15" spans="1:26" ht="15" customHeight="1" x14ac:dyDescent="0.3">
      <c r="A15" s="253">
        <v>3</v>
      </c>
      <c r="B15" s="319" t="s">
        <v>230</v>
      </c>
      <c r="C15" s="280"/>
      <c r="D15" s="256"/>
      <c r="E15" s="282"/>
      <c r="F15" s="284"/>
      <c r="G15" s="299"/>
      <c r="H15" s="299"/>
      <c r="I15" s="271"/>
      <c r="J15" s="272"/>
      <c r="K15" s="273"/>
      <c r="L15" s="300"/>
      <c r="M15" s="300"/>
      <c r="N15" s="302"/>
      <c r="O15" s="285"/>
      <c r="P15" s="287"/>
      <c r="Q15" s="289"/>
      <c r="R15" s="291"/>
    </row>
    <row r="16" spans="1:26" ht="15.75" customHeight="1" thickBot="1" x14ac:dyDescent="0.35">
      <c r="A16" s="254"/>
      <c r="B16" s="320"/>
      <c r="C16" s="281"/>
      <c r="D16" s="257"/>
      <c r="E16" s="283"/>
      <c r="F16" s="281"/>
      <c r="G16" s="257"/>
      <c r="H16" s="257"/>
      <c r="I16" s="274"/>
      <c r="J16" s="275"/>
      <c r="K16" s="276"/>
      <c r="L16" s="301"/>
      <c r="M16" s="301"/>
      <c r="N16" s="303"/>
      <c r="O16" s="286"/>
      <c r="P16" s="288"/>
      <c r="Q16" s="290"/>
      <c r="R16" s="292"/>
    </row>
    <row r="17" spans="1:28" ht="15" customHeight="1" x14ac:dyDescent="0.3">
      <c r="A17" s="254"/>
      <c r="B17" s="320"/>
      <c r="C17" s="293"/>
      <c r="D17" s="295"/>
      <c r="E17" s="297"/>
      <c r="F17" s="293"/>
      <c r="G17" s="295"/>
      <c r="H17" s="295"/>
      <c r="I17" s="274"/>
      <c r="J17" s="275"/>
      <c r="K17" s="276"/>
      <c r="L17" s="230"/>
      <c r="M17" s="230"/>
      <c r="N17" s="304"/>
      <c r="O17" s="306"/>
      <c r="P17" s="308"/>
      <c r="Q17" s="232"/>
      <c r="R17" s="234"/>
    </row>
    <row r="18" spans="1:28" ht="15.75" customHeight="1" thickBot="1" x14ac:dyDescent="0.35">
      <c r="A18" s="255"/>
      <c r="B18" s="321"/>
      <c r="C18" s="294"/>
      <c r="D18" s="296"/>
      <c r="E18" s="298"/>
      <c r="F18" s="294"/>
      <c r="G18" s="296"/>
      <c r="H18" s="296"/>
      <c r="I18" s="277"/>
      <c r="J18" s="278"/>
      <c r="K18" s="279"/>
      <c r="L18" s="231"/>
      <c r="M18" s="231"/>
      <c r="N18" s="305"/>
      <c r="O18" s="307"/>
      <c r="P18" s="309"/>
      <c r="Q18" s="233"/>
      <c r="R18" s="235"/>
    </row>
    <row r="19" spans="1:28" ht="15" customHeight="1" x14ac:dyDescent="0.3">
      <c r="A19" s="253"/>
      <c r="B19" s="319"/>
      <c r="C19" s="258"/>
      <c r="D19" s="236"/>
      <c r="E19" s="238"/>
      <c r="F19" s="258"/>
      <c r="G19" s="236"/>
      <c r="H19" s="238"/>
      <c r="I19" s="240"/>
      <c r="J19" s="242"/>
      <c r="K19" s="242"/>
      <c r="L19" s="243">
        <v>2019</v>
      </c>
      <c r="M19" s="244"/>
      <c r="N19" s="245"/>
      <c r="O19" s="236"/>
      <c r="P19" s="236"/>
      <c r="Q19" s="238"/>
      <c r="R19" s="263"/>
    </row>
    <row r="20" spans="1:28" ht="15.75" customHeight="1" thickBot="1" x14ac:dyDescent="0.35">
      <c r="A20" s="254"/>
      <c r="B20" s="320"/>
      <c r="C20" s="241"/>
      <c r="D20" s="237"/>
      <c r="E20" s="239"/>
      <c r="F20" s="241"/>
      <c r="G20" s="237"/>
      <c r="H20" s="239"/>
      <c r="I20" s="241"/>
      <c r="J20" s="237"/>
      <c r="K20" s="237"/>
      <c r="L20" s="246"/>
      <c r="M20" s="247"/>
      <c r="N20" s="248"/>
      <c r="O20" s="237"/>
      <c r="P20" s="237"/>
      <c r="Q20" s="239"/>
      <c r="R20" s="264"/>
    </row>
    <row r="21" spans="1:28" ht="15" customHeight="1" x14ac:dyDescent="0.3">
      <c r="A21" s="254"/>
      <c r="B21" s="320"/>
      <c r="C21" s="265"/>
      <c r="D21" s="259"/>
      <c r="E21" s="267"/>
      <c r="F21" s="265"/>
      <c r="G21" s="259"/>
      <c r="H21" s="267"/>
      <c r="I21" s="265"/>
      <c r="J21" s="259"/>
      <c r="K21" s="259"/>
      <c r="L21" s="246"/>
      <c r="M21" s="247"/>
      <c r="N21" s="248"/>
      <c r="O21" s="269"/>
      <c r="P21" s="259"/>
      <c r="Q21" s="261"/>
      <c r="R21" s="234"/>
    </row>
    <row r="22" spans="1:28" ht="15.75" customHeight="1" thickBot="1" x14ac:dyDescent="0.35">
      <c r="A22" s="255"/>
      <c r="B22" s="321"/>
      <c r="C22" s="266"/>
      <c r="D22" s="260"/>
      <c r="E22" s="268"/>
      <c r="F22" s="266"/>
      <c r="G22" s="260"/>
      <c r="H22" s="268"/>
      <c r="I22" s="266"/>
      <c r="J22" s="260"/>
      <c r="K22" s="260"/>
      <c r="L22" s="249"/>
      <c r="M22" s="250"/>
      <c r="N22" s="251"/>
      <c r="O22" s="270"/>
      <c r="P22" s="260"/>
      <c r="Q22" s="262"/>
      <c r="R22" s="235"/>
    </row>
    <row r="24" spans="1:28" ht="24.9" customHeight="1" x14ac:dyDescent="0.4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3">
      <c r="A25" s="222"/>
      <c r="B25" s="223"/>
      <c r="C25" s="223"/>
      <c r="D25" s="224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3">
      <c r="A26" s="222"/>
      <c r="B26" s="223"/>
      <c r="C26" s="223"/>
      <c r="D26" s="224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3">
      <c r="A27" s="222"/>
      <c r="B27" s="223"/>
      <c r="C27" s="223"/>
      <c r="D27" s="224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3">
      <c r="A28" s="222"/>
      <c r="B28" s="223"/>
      <c r="C28" s="223"/>
      <c r="D28" s="224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2" customHeight="1" x14ac:dyDescent="0.3">
      <c r="A29" s="222"/>
      <c r="B29" s="223"/>
      <c r="C29" s="223"/>
      <c r="D29" s="224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2" customHeight="1" x14ac:dyDescent="0.3">
      <c r="A30" s="222"/>
      <c r="B30" s="223"/>
      <c r="C30" s="223"/>
      <c r="D30" s="224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3">
      <c r="A31" s="222"/>
      <c r="B31" s="223"/>
      <c r="C31" s="223"/>
      <c r="D31" s="224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3">
      <c r="A32" s="222"/>
      <c r="B32" s="223"/>
      <c r="C32" s="223"/>
      <c r="D32" s="224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3">
      <c r="A33" s="222"/>
      <c r="B33" s="223"/>
      <c r="C33" s="223"/>
      <c r="D33" s="224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3">
      <c r="A34" s="222"/>
      <c r="B34" s="223"/>
      <c r="C34" s="223"/>
      <c r="D34" s="224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3">
      <c r="A35" s="222"/>
      <c r="B35" s="223"/>
      <c r="C35" s="223"/>
      <c r="D35" s="224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3">
      <c r="A36" s="222"/>
      <c r="B36" s="223"/>
      <c r="C36" s="223"/>
      <c r="D36" s="224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2.8" x14ac:dyDescent="0.4">
      <c r="P37" s="415"/>
      <c r="Q37" s="415"/>
      <c r="R37" s="4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</row>
    <row r="38" spans="1:54" ht="21" x14ac:dyDescent="0.4">
      <c r="T38" s="227"/>
      <c r="U38" s="227"/>
      <c r="V38" s="227"/>
      <c r="W38" s="227"/>
      <c r="X38" s="227"/>
      <c r="Y38" s="227"/>
      <c r="Z38" s="227"/>
      <c r="AA38" s="228"/>
      <c r="AB38" s="228"/>
      <c r="AC38" s="228"/>
      <c r="AD38" s="228"/>
      <c r="AE38" s="228"/>
      <c r="AF38" s="228"/>
      <c r="AH38" s="3"/>
      <c r="AI38" s="227"/>
      <c r="AJ38" s="227"/>
      <c r="AK38" s="227"/>
      <c r="AL38" s="227"/>
      <c r="AM38" s="227"/>
      <c r="AN38" s="227"/>
      <c r="AO38" s="8"/>
      <c r="AP38" s="7"/>
      <c r="AQ38" s="7"/>
      <c r="AR38" s="7"/>
      <c r="AS38" s="7"/>
      <c r="AT38" s="7"/>
      <c r="AU38" s="227"/>
      <c r="AV38" s="227"/>
      <c r="AW38" s="227"/>
      <c r="AX38" s="227"/>
      <c r="AY38" s="3"/>
      <c r="AZ38" s="3"/>
      <c r="BA38" s="3"/>
      <c r="BB38" s="3"/>
    </row>
    <row r="40" spans="1:54" ht="21" x14ac:dyDescent="0.4">
      <c r="T40" s="228"/>
      <c r="U40" s="228"/>
      <c r="V40" s="228"/>
      <c r="W40" s="228"/>
      <c r="X40" s="228"/>
      <c r="Y40" s="228"/>
      <c r="Z40" s="228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3"/>
      <c r="AL40" s="228"/>
      <c r="AM40" s="228"/>
      <c r="AN40" s="228"/>
      <c r="AO40" s="228"/>
      <c r="AP40" s="228"/>
      <c r="AQ40" s="228"/>
      <c r="AR40" s="228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</row>
    <row r="43" spans="1:54" ht="15.6" x14ac:dyDescent="0.3">
      <c r="T43" s="226"/>
      <c r="U43" s="226"/>
      <c r="V43" s="226"/>
      <c r="W43" s="226"/>
      <c r="X43" s="226"/>
      <c r="Y43" s="226"/>
      <c r="Z43" s="4"/>
      <c r="AA43" s="226"/>
      <c r="AB43" s="226"/>
      <c r="AC43" s="4"/>
      <c r="AD43" s="4"/>
      <c r="AE43" s="4"/>
      <c r="AF43" s="226"/>
      <c r="AG43" s="226"/>
      <c r="AH43" s="226"/>
      <c r="AI43" s="226"/>
      <c r="AJ43" s="226"/>
      <c r="AK43" s="226"/>
      <c r="AL43" s="4"/>
      <c r="AM43" s="4"/>
      <c r="AN43" s="4"/>
      <c r="AO43" s="4"/>
      <c r="AP43" s="4"/>
      <c r="AQ43" s="4"/>
      <c r="AR43" s="226"/>
      <c r="AS43" s="226"/>
      <c r="AT43" s="226"/>
      <c r="AU43" s="226"/>
      <c r="AV43" s="226"/>
      <c r="AW43" s="226"/>
      <c r="AX43" s="4"/>
      <c r="AY43" s="4"/>
      <c r="AZ43" s="4"/>
      <c r="BA43" s="4"/>
      <c r="BB43" s="4"/>
    </row>
    <row r="44" spans="1:54" ht="15" customHeight="1" x14ac:dyDescent="0.3"/>
    <row r="50" spans="20:54" ht="15" customHeight="1" x14ac:dyDescent="0.3"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</row>
    <row r="51" spans="20:54" ht="15" customHeight="1" x14ac:dyDescent="0.3"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</row>
    <row r="53" spans="20:54" ht="15" customHeight="1" x14ac:dyDescent="0.3"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</row>
    <row r="54" spans="20:54" ht="15" customHeight="1" x14ac:dyDescent="0.3"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</row>
    <row r="55" spans="20:54" ht="21" x14ac:dyDescent="0.4">
      <c r="T55" s="227"/>
      <c r="U55" s="227"/>
      <c r="V55" s="227"/>
      <c r="W55" s="227"/>
      <c r="X55" s="227"/>
      <c r="Y55" s="227"/>
      <c r="Z55" s="227"/>
      <c r="AA55" s="228"/>
      <c r="AB55" s="228"/>
      <c r="AC55" s="228"/>
      <c r="AD55" s="228"/>
      <c r="AE55" s="228"/>
      <c r="AF55" s="228"/>
      <c r="AG55" s="3"/>
      <c r="AH55" s="3"/>
      <c r="AI55" s="227"/>
      <c r="AJ55" s="227"/>
      <c r="AK55" s="227"/>
      <c r="AL55" s="227"/>
      <c r="AM55" s="227"/>
      <c r="AN55" s="227"/>
      <c r="AO55" s="8"/>
      <c r="AP55" s="7"/>
      <c r="AQ55" s="7"/>
      <c r="AR55" s="7"/>
      <c r="AS55" s="7"/>
      <c r="AT55" s="7"/>
      <c r="AU55" s="227"/>
      <c r="AV55" s="227"/>
      <c r="AW55" s="227"/>
      <c r="AX55" s="227"/>
      <c r="AY55" s="3"/>
      <c r="AZ55" s="3"/>
      <c r="BA55" s="3"/>
      <c r="BB55" s="3"/>
    </row>
    <row r="57" spans="20:54" ht="21" x14ac:dyDescent="0.4">
      <c r="T57" s="228"/>
      <c r="U57" s="228"/>
      <c r="V57" s="228"/>
      <c r="W57" s="228"/>
      <c r="X57" s="228"/>
      <c r="Y57" s="228"/>
      <c r="Z57" s="228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3"/>
      <c r="AL57" s="228"/>
      <c r="AM57" s="228"/>
      <c r="AN57" s="228"/>
      <c r="AO57" s="228"/>
      <c r="AP57" s="228"/>
      <c r="AQ57" s="228"/>
      <c r="AR57" s="228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</row>
    <row r="60" spans="20:54" ht="15.6" x14ac:dyDescent="0.3">
      <c r="T60" s="226"/>
      <c r="U60" s="226"/>
      <c r="V60" s="226"/>
      <c r="W60" s="226"/>
      <c r="X60" s="226"/>
      <c r="Y60" s="226"/>
      <c r="Z60" s="4"/>
      <c r="AA60" s="226"/>
      <c r="AB60" s="226"/>
      <c r="AC60" s="4"/>
      <c r="AD60" s="4"/>
      <c r="AE60" s="4"/>
      <c r="AF60" s="226"/>
      <c r="AG60" s="226"/>
      <c r="AH60" s="226"/>
      <c r="AI60" s="226"/>
      <c r="AJ60" s="226"/>
      <c r="AK60" s="226"/>
      <c r="AL60" s="4"/>
      <c r="AM60" s="4"/>
      <c r="AN60" s="4"/>
      <c r="AO60" s="4"/>
      <c r="AP60" s="4"/>
      <c r="AQ60" s="4"/>
      <c r="AR60" s="226"/>
      <c r="AS60" s="226"/>
      <c r="AT60" s="226"/>
      <c r="AU60" s="226"/>
      <c r="AV60" s="226"/>
      <c r="AW60" s="226"/>
      <c r="AX60" s="4"/>
      <c r="AY60" s="4"/>
      <c r="AZ60" s="4"/>
      <c r="BA60" s="4"/>
      <c r="BB60" s="4"/>
    </row>
    <row r="62" spans="20:54" ht="15" customHeight="1" x14ac:dyDescent="0.3"/>
    <row r="67" spans="20:54" ht="15" customHeight="1" x14ac:dyDescent="0.3"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</row>
    <row r="68" spans="20:54" ht="15" customHeight="1" x14ac:dyDescent="0.3"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</row>
    <row r="72" spans="20:54" ht="22.8" x14ac:dyDescent="0.4"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</row>
    <row r="73" spans="20:54" ht="21" x14ac:dyDescent="0.4">
      <c r="T73" s="227"/>
      <c r="U73" s="227"/>
      <c r="V73" s="227"/>
      <c r="W73" s="227"/>
      <c r="X73" s="227"/>
      <c r="Y73" s="227"/>
      <c r="Z73" s="227"/>
      <c r="AA73" s="228"/>
      <c r="AB73" s="228"/>
      <c r="AC73" s="228"/>
      <c r="AD73" s="228"/>
      <c r="AE73" s="228"/>
      <c r="AF73" s="228"/>
      <c r="AG73" s="3"/>
      <c r="AH73" s="3"/>
      <c r="AI73" s="227"/>
      <c r="AJ73" s="227"/>
      <c r="AK73" s="227"/>
      <c r="AL73" s="227"/>
      <c r="AM73" s="227"/>
      <c r="AN73" s="227"/>
      <c r="AO73" s="8"/>
      <c r="AP73" s="7"/>
      <c r="AQ73" s="7"/>
      <c r="AR73" s="7"/>
      <c r="AS73" s="7"/>
      <c r="AT73" s="7"/>
      <c r="AU73" s="227"/>
      <c r="AV73" s="227"/>
      <c r="AW73" s="227"/>
      <c r="AX73" s="227"/>
      <c r="AY73" s="3"/>
      <c r="AZ73" s="3"/>
      <c r="BA73" s="3"/>
      <c r="BB73" s="3"/>
    </row>
    <row r="75" spans="20:54" ht="21" x14ac:dyDescent="0.4">
      <c r="T75" s="228"/>
      <c r="U75" s="228"/>
      <c r="V75" s="228"/>
      <c r="W75" s="228"/>
      <c r="X75" s="228"/>
      <c r="Y75" s="228"/>
      <c r="Z75" s="228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3"/>
      <c r="AL75" s="228"/>
      <c r="AM75" s="228"/>
      <c r="AN75" s="228"/>
      <c r="AO75" s="228"/>
      <c r="AP75" s="228"/>
      <c r="AQ75" s="228"/>
      <c r="AR75" s="228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</row>
    <row r="78" spans="20:54" ht="15.6" x14ac:dyDescent="0.3">
      <c r="T78" s="226"/>
      <c r="U78" s="226"/>
      <c r="V78" s="226"/>
      <c r="W78" s="226"/>
      <c r="X78" s="226"/>
      <c r="Y78" s="226"/>
      <c r="Z78" s="4"/>
      <c r="AA78" s="226"/>
      <c r="AB78" s="226"/>
      <c r="AC78" s="4"/>
      <c r="AD78" s="4"/>
      <c r="AE78" s="4"/>
      <c r="AF78" s="226"/>
      <c r="AG78" s="226"/>
      <c r="AH78" s="226"/>
      <c r="AI78" s="226"/>
      <c r="AJ78" s="226"/>
      <c r="AK78" s="226"/>
      <c r="AL78" s="4"/>
      <c r="AM78" s="4"/>
      <c r="AN78" s="4"/>
      <c r="AO78" s="4"/>
      <c r="AP78" s="4"/>
      <c r="AQ78" s="4"/>
      <c r="AR78" s="226"/>
      <c r="AS78" s="226"/>
      <c r="AT78" s="226"/>
      <c r="AU78" s="226"/>
      <c r="AV78" s="226"/>
      <c r="AW78" s="226"/>
      <c r="AX78" s="4"/>
      <c r="AY78" s="4"/>
      <c r="AZ78" s="4"/>
      <c r="BA78" s="4"/>
      <c r="BB78" s="4"/>
    </row>
    <row r="80" spans="20:54" ht="15" customHeight="1" x14ac:dyDescent="0.3"/>
    <row r="85" spans="20:54" ht="15" customHeight="1" x14ac:dyDescent="0.3"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</row>
    <row r="86" spans="20:54" ht="15" customHeight="1" x14ac:dyDescent="0.3"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</row>
    <row r="90" spans="20:54" ht="22.8" x14ac:dyDescent="0.4"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</row>
    <row r="91" spans="20:54" ht="21" x14ac:dyDescent="0.4">
      <c r="T91" s="227"/>
      <c r="U91" s="227"/>
      <c r="V91" s="227"/>
      <c r="W91" s="227"/>
      <c r="X91" s="227"/>
      <c r="Y91" s="227"/>
      <c r="Z91" s="227"/>
      <c r="AA91" s="228"/>
      <c r="AB91" s="228"/>
      <c r="AC91" s="228"/>
      <c r="AD91" s="228"/>
      <c r="AE91" s="228"/>
      <c r="AF91" s="228"/>
      <c r="AG91" s="3"/>
      <c r="AH91" s="3"/>
      <c r="AI91" s="227"/>
      <c r="AJ91" s="227"/>
      <c r="AK91" s="227"/>
      <c r="AL91" s="227"/>
      <c r="AM91" s="227"/>
      <c r="AN91" s="227"/>
      <c r="AO91" s="8"/>
      <c r="AP91" s="7"/>
      <c r="AQ91" s="7"/>
      <c r="AR91" s="7"/>
      <c r="AS91" s="7"/>
      <c r="AT91" s="7"/>
      <c r="AU91" s="227"/>
      <c r="AV91" s="227"/>
      <c r="AW91" s="227"/>
      <c r="AX91" s="227"/>
      <c r="AY91" s="3"/>
      <c r="AZ91" s="3"/>
      <c r="BA91" s="3"/>
      <c r="BB91" s="3"/>
    </row>
    <row r="93" spans="20:54" ht="21" x14ac:dyDescent="0.4">
      <c r="T93" s="228"/>
      <c r="U93" s="228"/>
      <c r="V93" s="228"/>
      <c r="W93" s="228"/>
      <c r="X93" s="228"/>
      <c r="Y93" s="228"/>
      <c r="Z93" s="228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3"/>
      <c r="AL93" s="228"/>
      <c r="AM93" s="228"/>
      <c r="AN93" s="228"/>
      <c r="AO93" s="228"/>
      <c r="AP93" s="228"/>
      <c r="AQ93" s="228"/>
      <c r="AR93" s="228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</row>
    <row r="96" spans="20:54" ht="15.6" x14ac:dyDescent="0.3">
      <c r="T96" s="226"/>
      <c r="U96" s="226"/>
      <c r="V96" s="226"/>
      <c r="W96" s="226"/>
      <c r="X96" s="226"/>
      <c r="Y96" s="226"/>
      <c r="Z96" s="4"/>
      <c r="AA96" s="226"/>
      <c r="AB96" s="226"/>
      <c r="AC96" s="4"/>
      <c r="AD96" s="4"/>
      <c r="AE96" s="4"/>
      <c r="AF96" s="226"/>
      <c r="AG96" s="226"/>
      <c r="AH96" s="226"/>
      <c r="AI96" s="226"/>
      <c r="AJ96" s="226"/>
      <c r="AK96" s="226"/>
      <c r="AL96" s="4"/>
      <c r="AM96" s="4"/>
      <c r="AN96" s="4"/>
      <c r="AO96" s="4"/>
      <c r="AP96" s="4"/>
      <c r="AQ96" s="5"/>
      <c r="AR96" s="226"/>
      <c r="AS96" s="226"/>
      <c r="AT96" s="226"/>
      <c r="AU96" s="226"/>
      <c r="AV96" s="226"/>
      <c r="AW96" s="226"/>
      <c r="AX96" s="4"/>
      <c r="AY96" s="4"/>
      <c r="AZ96" s="4"/>
      <c r="BA96" s="4"/>
      <c r="BB96" s="4"/>
    </row>
    <row r="98" spans="20:54" ht="15" customHeight="1" x14ac:dyDescent="0.3"/>
    <row r="103" spans="20:54" ht="15" customHeight="1" x14ac:dyDescent="0.3">
      <c r="T103" s="227" t="s">
        <v>22</v>
      </c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</row>
    <row r="104" spans="20:54" ht="15" customHeight="1" x14ac:dyDescent="0.3"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</row>
    <row r="107" spans="20:54" ht="22.8" x14ac:dyDescent="0.4">
      <c r="T107" s="225" t="s">
        <v>11</v>
      </c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</row>
    <row r="108" spans="20:54" ht="21" x14ac:dyDescent="0.4">
      <c r="T108" s="227" t="s">
        <v>12</v>
      </c>
      <c r="U108" s="227"/>
      <c r="V108" s="227"/>
      <c r="W108" s="227"/>
      <c r="X108" s="227"/>
      <c r="Y108" s="227"/>
      <c r="Z108" s="227"/>
      <c r="AA108" s="228">
        <f>C4</f>
        <v>0</v>
      </c>
      <c r="AB108" s="228"/>
      <c r="AC108" s="228"/>
      <c r="AD108" s="228"/>
      <c r="AE108" s="228"/>
      <c r="AF108" s="228"/>
      <c r="AG108" s="3"/>
      <c r="AH108" s="3"/>
      <c r="AI108" s="227" t="s">
        <v>13</v>
      </c>
      <c r="AJ108" s="227"/>
      <c r="AK108" s="227"/>
      <c r="AL108" s="227"/>
      <c r="AM108" s="227"/>
      <c r="AN108" s="227"/>
      <c r="AO108" s="8" t="str">
        <f>CONCATENATE("(",P4,"-5)")</f>
        <v>(-5)</v>
      </c>
      <c r="AP108" s="7"/>
      <c r="AQ108" s="7"/>
      <c r="AR108" s="7"/>
      <c r="AS108" s="7"/>
      <c r="AT108" s="7"/>
      <c r="AU108" s="227" t="s">
        <v>14</v>
      </c>
      <c r="AV108" s="227"/>
      <c r="AW108" s="227"/>
      <c r="AX108" s="227"/>
      <c r="AY108" s="3"/>
      <c r="AZ108" s="3"/>
      <c r="BA108" s="3"/>
      <c r="BB108" s="3"/>
    </row>
    <row r="110" spans="20:54" ht="21" x14ac:dyDescent="0.4">
      <c r="T110" s="228" t="s">
        <v>15</v>
      </c>
      <c r="U110" s="228"/>
      <c r="V110" s="228"/>
      <c r="W110" s="228"/>
      <c r="X110" s="228"/>
      <c r="Y110" s="228"/>
      <c r="Z110" s="228"/>
      <c r="AA110" s="229" t="e">
        <f>#REF!</f>
        <v>#REF!</v>
      </c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3"/>
      <c r="AL110" s="228" t="s">
        <v>16</v>
      </c>
      <c r="AM110" s="228"/>
      <c r="AN110" s="228"/>
      <c r="AO110" s="228"/>
      <c r="AP110" s="228"/>
      <c r="AQ110" s="228"/>
      <c r="AR110" s="228"/>
      <c r="AS110" s="229" t="e">
        <f>#REF!</f>
        <v>#REF!</v>
      </c>
      <c r="AT110" s="229"/>
      <c r="AU110" s="229"/>
      <c r="AV110" s="229"/>
      <c r="AW110" s="229"/>
      <c r="AX110" s="229"/>
      <c r="AY110" s="229"/>
      <c r="AZ110" s="229"/>
      <c r="BA110" s="229"/>
      <c r="BB110" s="229"/>
    </row>
    <row r="113" spans="20:54" ht="15.6" x14ac:dyDescent="0.3">
      <c r="T113" s="226" t="s">
        <v>17</v>
      </c>
      <c r="U113" s="226"/>
      <c r="V113" s="226"/>
      <c r="W113" s="226"/>
      <c r="X113" s="226"/>
      <c r="Y113" s="226"/>
      <c r="Z113" s="4"/>
      <c r="AA113" s="226"/>
      <c r="AB113" s="226"/>
      <c r="AC113" s="4"/>
      <c r="AD113" s="4"/>
      <c r="AE113" s="4"/>
      <c r="AF113" s="226" t="s">
        <v>18</v>
      </c>
      <c r="AG113" s="226"/>
      <c r="AH113" s="226"/>
      <c r="AI113" s="226"/>
      <c r="AJ113" s="226"/>
      <c r="AK113" s="226"/>
      <c r="AL113" s="4"/>
      <c r="AM113" s="4"/>
      <c r="AN113" s="4"/>
      <c r="AO113" s="4"/>
      <c r="AP113" s="4"/>
      <c r="AQ113" s="4"/>
      <c r="AR113" s="226" t="s">
        <v>19</v>
      </c>
      <c r="AS113" s="226"/>
      <c r="AT113" s="226"/>
      <c r="AU113" s="226"/>
      <c r="AV113" s="226"/>
      <c r="AW113" s="226"/>
      <c r="AX113" s="4"/>
      <c r="AY113" s="4"/>
      <c r="AZ113" s="4"/>
      <c r="BA113" s="4"/>
      <c r="BB113" s="4"/>
    </row>
    <row r="115" spans="20:54" x14ac:dyDescent="0.3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3">
      <c r="T121" s="227" t="s">
        <v>22</v>
      </c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</row>
    <row r="122" spans="20:54" ht="15" customHeight="1" x14ac:dyDescent="0.3"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7"/>
      <c r="AU122" s="227"/>
      <c r="AV122" s="227"/>
      <c r="AW122" s="227"/>
      <c r="AX122" s="227"/>
      <c r="AY122" s="227"/>
      <c r="AZ122" s="227"/>
      <c r="BA122" s="227"/>
      <c r="BB122" s="227"/>
    </row>
    <row r="126" spans="20:54" ht="22.8" x14ac:dyDescent="0.4">
      <c r="T126" s="225" t="s">
        <v>11</v>
      </c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</row>
    <row r="127" spans="20:54" ht="21" x14ac:dyDescent="0.4">
      <c r="T127" s="227" t="s">
        <v>12</v>
      </c>
      <c r="U127" s="227"/>
      <c r="V127" s="227"/>
      <c r="W127" s="227"/>
      <c r="X127" s="227"/>
      <c r="Y127" s="227"/>
      <c r="Z127" s="227"/>
      <c r="AA127" s="228">
        <f>C4</f>
        <v>0</v>
      </c>
      <c r="AB127" s="228"/>
      <c r="AC127" s="228"/>
      <c r="AD127" s="228"/>
      <c r="AE127" s="228"/>
      <c r="AF127" s="228"/>
      <c r="AG127" s="3"/>
      <c r="AH127" s="3"/>
      <c r="AI127" s="227" t="s">
        <v>13</v>
      </c>
      <c r="AJ127" s="227"/>
      <c r="AK127" s="227"/>
      <c r="AL127" s="227"/>
      <c r="AM127" s="227"/>
      <c r="AN127" s="227"/>
      <c r="AO127" s="8" t="str">
        <f>CONCATENATE("(",P4,"-6)")</f>
        <v>(-6)</v>
      </c>
      <c r="AP127" s="7"/>
      <c r="AQ127" s="7"/>
      <c r="AR127" s="7"/>
      <c r="AS127" s="7"/>
      <c r="AT127" s="7"/>
      <c r="AU127" s="227" t="s">
        <v>14</v>
      </c>
      <c r="AV127" s="227"/>
      <c r="AW127" s="227"/>
      <c r="AX127" s="227"/>
      <c r="AY127" s="3"/>
      <c r="AZ127" s="3"/>
      <c r="BA127" s="3"/>
      <c r="BB127" s="3"/>
    </row>
    <row r="129" spans="20:54" ht="21" x14ac:dyDescent="0.4">
      <c r="T129" s="228" t="s">
        <v>15</v>
      </c>
      <c r="U129" s="228"/>
      <c r="V129" s="228"/>
      <c r="W129" s="228"/>
      <c r="X129" s="228"/>
      <c r="Y129" s="228"/>
      <c r="Z129" s="228"/>
      <c r="AA129" s="229" t="e">
        <f>#REF!</f>
        <v>#REF!</v>
      </c>
      <c r="AB129" s="229"/>
      <c r="AC129" s="229"/>
      <c r="AD129" s="229"/>
      <c r="AE129" s="229"/>
      <c r="AF129" s="229"/>
      <c r="AG129" s="229"/>
      <c r="AH129" s="229"/>
      <c r="AI129" s="229"/>
      <c r="AJ129" s="229"/>
      <c r="AK129" s="3"/>
      <c r="AL129" s="228" t="s">
        <v>16</v>
      </c>
      <c r="AM129" s="228"/>
      <c r="AN129" s="228"/>
      <c r="AO129" s="228"/>
      <c r="AP129" s="228"/>
      <c r="AQ129" s="228"/>
      <c r="AR129" s="228"/>
      <c r="AS129" s="229" t="e">
        <f>#REF!</f>
        <v>#REF!</v>
      </c>
      <c r="AT129" s="229"/>
      <c r="AU129" s="229"/>
      <c r="AV129" s="229"/>
      <c r="AW129" s="229"/>
      <c r="AX129" s="229"/>
      <c r="AY129" s="229"/>
      <c r="AZ129" s="229"/>
      <c r="BA129" s="229"/>
      <c r="BB129" s="229"/>
    </row>
    <row r="132" spans="20:54" ht="15.6" x14ac:dyDescent="0.3">
      <c r="T132" s="226" t="s">
        <v>17</v>
      </c>
      <c r="U132" s="226"/>
      <c r="V132" s="226"/>
      <c r="W132" s="226"/>
      <c r="X132" s="226"/>
      <c r="Y132" s="226"/>
      <c r="Z132" s="4"/>
      <c r="AA132" s="226"/>
      <c r="AB132" s="226"/>
      <c r="AC132" s="4"/>
      <c r="AD132" s="4"/>
      <c r="AE132" s="4"/>
      <c r="AF132" s="226" t="s">
        <v>18</v>
      </c>
      <c r="AG132" s="226"/>
      <c r="AH132" s="226"/>
      <c r="AI132" s="226"/>
      <c r="AJ132" s="226"/>
      <c r="AK132" s="226"/>
      <c r="AL132" s="4"/>
      <c r="AM132" s="4"/>
      <c r="AN132" s="4"/>
      <c r="AO132" s="4"/>
      <c r="AP132" s="4"/>
      <c r="AQ132" s="4"/>
      <c r="AR132" s="226" t="s">
        <v>19</v>
      </c>
      <c r="AS132" s="226"/>
      <c r="AT132" s="226"/>
      <c r="AU132" s="226"/>
      <c r="AV132" s="226"/>
      <c r="AW132" s="226"/>
      <c r="AX132" s="4"/>
      <c r="AY132" s="4"/>
      <c r="AZ132" s="4"/>
      <c r="BA132" s="4"/>
      <c r="BB132" s="4"/>
    </row>
    <row r="134" spans="20:54" x14ac:dyDescent="0.3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3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3">
      <c r="T139" s="227" t="s">
        <v>22</v>
      </c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F139" s="227"/>
      <c r="AG139" s="227"/>
      <c r="AH139" s="227"/>
      <c r="AI139" s="227"/>
      <c r="AJ139" s="227"/>
      <c r="AK139" s="227"/>
      <c r="AL139" s="227"/>
      <c r="AM139" s="227"/>
      <c r="AN139" s="227"/>
      <c r="AO139" s="227"/>
      <c r="AP139" s="227"/>
      <c r="AQ139" s="227"/>
      <c r="AR139" s="227"/>
      <c r="AS139" s="227"/>
      <c r="AT139" s="227"/>
      <c r="AU139" s="227"/>
      <c r="AV139" s="227"/>
      <c r="AW139" s="227"/>
      <c r="AX139" s="227"/>
      <c r="AY139" s="227"/>
      <c r="AZ139" s="227"/>
      <c r="BA139" s="227"/>
      <c r="BB139" s="227"/>
    </row>
    <row r="140" spans="20:54" ht="15" customHeight="1" x14ac:dyDescent="0.3"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F140" s="227"/>
      <c r="AG140" s="227"/>
      <c r="AH140" s="227"/>
      <c r="AI140" s="227"/>
      <c r="AJ140" s="227"/>
      <c r="AK140" s="227"/>
      <c r="AL140" s="227"/>
      <c r="AM140" s="227"/>
      <c r="AN140" s="227"/>
      <c r="AO140" s="227"/>
      <c r="AP140" s="227"/>
      <c r="AQ140" s="227"/>
      <c r="AR140" s="227"/>
      <c r="AS140" s="227"/>
      <c r="AT140" s="227"/>
      <c r="AU140" s="227"/>
      <c r="AV140" s="227"/>
      <c r="AW140" s="227"/>
      <c r="AX140" s="227"/>
      <c r="AY140" s="227"/>
      <c r="AZ140" s="227"/>
      <c r="BA140" s="227"/>
      <c r="BB140" s="227"/>
    </row>
  </sheetData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S134"/>
  <sheetViews>
    <sheetView showGridLines="0" zoomScaleNormal="100" workbookViewId="0">
      <selection activeCell="R19" sqref="R19:R20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ht="15" customHeight="1" x14ac:dyDescent="0.3">
      <c r="A2" s="322" t="s">
        <v>215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4"/>
    </row>
    <row r="3" spans="1:18" ht="15.75" customHeight="1" thickBot="1" x14ac:dyDescent="0.35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7"/>
    </row>
    <row r="4" spans="1:18" ht="32.25" customHeight="1" thickBot="1" x14ac:dyDescent="0.35">
      <c r="A4" s="337" t="s">
        <v>49</v>
      </c>
      <c r="B4" s="338"/>
      <c r="C4" s="406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8"/>
    </row>
    <row r="5" spans="1:18" ht="15" customHeight="1" x14ac:dyDescent="0.3">
      <c r="A5" s="339"/>
      <c r="B5" s="340"/>
      <c r="C5" s="322">
        <v>1</v>
      </c>
      <c r="D5" s="323"/>
      <c r="E5" s="324"/>
      <c r="F5" s="322">
        <v>2</v>
      </c>
      <c r="G5" s="323"/>
      <c r="H5" s="324"/>
      <c r="I5" s="322">
        <v>3</v>
      </c>
      <c r="J5" s="323"/>
      <c r="K5" s="324"/>
      <c r="L5" s="322"/>
      <c r="M5" s="323"/>
      <c r="N5" s="324"/>
      <c r="O5" s="331" t="s">
        <v>5</v>
      </c>
      <c r="P5" s="332"/>
      <c r="Q5" s="333"/>
      <c r="R5" s="56" t="s">
        <v>6</v>
      </c>
    </row>
    <row r="6" spans="1:18" ht="15.75" customHeight="1" thickBot="1" x14ac:dyDescent="0.35">
      <c r="A6" s="341"/>
      <c r="B6" s="342"/>
      <c r="C6" s="328"/>
      <c r="D6" s="329"/>
      <c r="E6" s="330"/>
      <c r="F6" s="325"/>
      <c r="G6" s="326"/>
      <c r="H6" s="327"/>
      <c r="I6" s="325"/>
      <c r="J6" s="326"/>
      <c r="K6" s="327"/>
      <c r="L6" s="325"/>
      <c r="M6" s="326"/>
      <c r="N6" s="327"/>
      <c r="O6" s="334" t="s">
        <v>7</v>
      </c>
      <c r="P6" s="335"/>
      <c r="Q6" s="336"/>
      <c r="R6" s="65" t="s">
        <v>8</v>
      </c>
    </row>
    <row r="7" spans="1:18" ht="15" customHeight="1" x14ac:dyDescent="0.3">
      <c r="A7" s="359">
        <v>1</v>
      </c>
      <c r="B7" s="319" t="s">
        <v>228</v>
      </c>
      <c r="C7" s="310"/>
      <c r="D7" s="311"/>
      <c r="E7" s="312"/>
      <c r="F7" s="382">
        <v>2</v>
      </c>
      <c r="G7" s="382"/>
      <c r="H7" s="346">
        <v>0</v>
      </c>
      <c r="I7" s="380">
        <v>1</v>
      </c>
      <c r="J7" s="382"/>
      <c r="K7" s="346">
        <v>1</v>
      </c>
      <c r="L7" s="362"/>
      <c r="M7" s="364"/>
      <c r="N7" s="366"/>
      <c r="O7" s="384">
        <f>F7+I7+L7</f>
        <v>3</v>
      </c>
      <c r="P7" s="386" t="s">
        <v>9</v>
      </c>
      <c r="Q7" s="388">
        <f>H7+K7+N7</f>
        <v>1</v>
      </c>
      <c r="R7" s="390">
        <v>3</v>
      </c>
    </row>
    <row r="8" spans="1:18" ht="15.75" customHeight="1" thickBot="1" x14ac:dyDescent="0.35">
      <c r="A8" s="360"/>
      <c r="B8" s="320"/>
      <c r="C8" s="313"/>
      <c r="D8" s="314"/>
      <c r="E8" s="315"/>
      <c r="F8" s="383"/>
      <c r="G8" s="383"/>
      <c r="H8" s="347"/>
      <c r="I8" s="381"/>
      <c r="J8" s="383"/>
      <c r="K8" s="347"/>
      <c r="L8" s="363"/>
      <c r="M8" s="365"/>
      <c r="N8" s="367"/>
      <c r="O8" s="385"/>
      <c r="P8" s="387"/>
      <c r="Q8" s="389"/>
      <c r="R8" s="391"/>
    </row>
    <row r="9" spans="1:18" ht="15" customHeight="1" x14ac:dyDescent="0.3">
      <c r="A9" s="360"/>
      <c r="B9" s="320"/>
      <c r="C9" s="313"/>
      <c r="D9" s="314"/>
      <c r="E9" s="315"/>
      <c r="F9" s="394">
        <v>20</v>
      </c>
      <c r="G9" s="394"/>
      <c r="H9" s="398">
        <v>8</v>
      </c>
      <c r="I9" s="392">
        <v>15</v>
      </c>
      <c r="J9" s="394"/>
      <c r="K9" s="398">
        <v>19</v>
      </c>
      <c r="L9" s="372"/>
      <c r="M9" s="354"/>
      <c r="N9" s="374"/>
      <c r="O9" s="396">
        <f>F9+I9+L9</f>
        <v>35</v>
      </c>
      <c r="P9" s="399" t="s">
        <v>9</v>
      </c>
      <c r="Q9" s="411">
        <f>H9+K9+N9</f>
        <v>27</v>
      </c>
      <c r="R9" s="403" t="s">
        <v>74</v>
      </c>
    </row>
    <row r="10" spans="1:18" ht="15.75" customHeight="1" thickBot="1" x14ac:dyDescent="0.35">
      <c r="A10" s="361"/>
      <c r="B10" s="321"/>
      <c r="C10" s="316"/>
      <c r="D10" s="317"/>
      <c r="E10" s="318"/>
      <c r="F10" s="394"/>
      <c r="G10" s="394"/>
      <c r="H10" s="398"/>
      <c r="I10" s="393"/>
      <c r="J10" s="395"/>
      <c r="K10" s="405"/>
      <c r="L10" s="373"/>
      <c r="M10" s="355"/>
      <c r="N10" s="375"/>
      <c r="O10" s="397"/>
      <c r="P10" s="400"/>
      <c r="Q10" s="412"/>
      <c r="R10" s="404"/>
    </row>
    <row r="11" spans="1:18" ht="15" customHeight="1" x14ac:dyDescent="0.3">
      <c r="A11" s="359">
        <v>2</v>
      </c>
      <c r="B11" s="319" t="s">
        <v>229</v>
      </c>
      <c r="C11" s="401">
        <v>1</v>
      </c>
      <c r="D11" s="402"/>
      <c r="E11" s="402">
        <v>1</v>
      </c>
      <c r="F11" s="243" t="s">
        <v>217</v>
      </c>
      <c r="G11" s="244"/>
      <c r="H11" s="245"/>
      <c r="I11" s="382">
        <v>2</v>
      </c>
      <c r="J11" s="382"/>
      <c r="K11" s="346">
        <v>0</v>
      </c>
      <c r="L11" s="362"/>
      <c r="M11" s="364"/>
      <c r="N11" s="366"/>
      <c r="O11" s="384">
        <f>C11+I11+L11</f>
        <v>3</v>
      </c>
      <c r="P11" s="386" t="s">
        <v>9</v>
      </c>
      <c r="Q11" s="388">
        <f>E11+K11+N11</f>
        <v>1</v>
      </c>
      <c r="R11" s="390">
        <v>3</v>
      </c>
    </row>
    <row r="12" spans="1:18" ht="15.75" customHeight="1" thickBot="1" x14ac:dyDescent="0.35">
      <c r="A12" s="360"/>
      <c r="B12" s="320"/>
      <c r="C12" s="381"/>
      <c r="D12" s="383"/>
      <c r="E12" s="383"/>
      <c r="F12" s="246"/>
      <c r="G12" s="247"/>
      <c r="H12" s="248"/>
      <c r="I12" s="383"/>
      <c r="J12" s="383"/>
      <c r="K12" s="347"/>
      <c r="L12" s="363"/>
      <c r="M12" s="365"/>
      <c r="N12" s="367"/>
      <c r="O12" s="385"/>
      <c r="P12" s="387"/>
      <c r="Q12" s="389"/>
      <c r="R12" s="391"/>
    </row>
    <row r="13" spans="1:18" ht="15" customHeight="1" x14ac:dyDescent="0.3">
      <c r="A13" s="360"/>
      <c r="B13" s="320"/>
      <c r="C13" s="392">
        <v>19</v>
      </c>
      <c r="D13" s="394"/>
      <c r="E13" s="394">
        <v>15</v>
      </c>
      <c r="F13" s="246"/>
      <c r="G13" s="247"/>
      <c r="H13" s="248"/>
      <c r="I13" s="394">
        <v>20</v>
      </c>
      <c r="J13" s="394"/>
      <c r="K13" s="398">
        <v>11</v>
      </c>
      <c r="L13" s="372"/>
      <c r="M13" s="354"/>
      <c r="N13" s="374"/>
      <c r="O13" s="396">
        <f>C13+I13+L13</f>
        <v>39</v>
      </c>
      <c r="P13" s="399" t="s">
        <v>9</v>
      </c>
      <c r="Q13" s="411">
        <f>E13+K13+N13</f>
        <v>26</v>
      </c>
      <c r="R13" s="378" t="s">
        <v>73</v>
      </c>
    </row>
    <row r="14" spans="1:18" ht="15.75" customHeight="1" thickBot="1" x14ac:dyDescent="0.35">
      <c r="A14" s="361"/>
      <c r="B14" s="321"/>
      <c r="C14" s="393"/>
      <c r="D14" s="395"/>
      <c r="E14" s="395"/>
      <c r="F14" s="249"/>
      <c r="G14" s="250"/>
      <c r="H14" s="251"/>
      <c r="I14" s="394"/>
      <c r="J14" s="394"/>
      <c r="K14" s="398"/>
      <c r="L14" s="373"/>
      <c r="M14" s="355"/>
      <c r="N14" s="375"/>
      <c r="O14" s="397"/>
      <c r="P14" s="400"/>
      <c r="Q14" s="412"/>
      <c r="R14" s="379"/>
    </row>
    <row r="15" spans="1:18" ht="15" customHeight="1" x14ac:dyDescent="0.3">
      <c r="A15" s="359">
        <v>3</v>
      </c>
      <c r="B15" s="319" t="s">
        <v>230</v>
      </c>
      <c r="C15" s="380">
        <v>0</v>
      </c>
      <c r="D15" s="382"/>
      <c r="E15" s="346">
        <v>2</v>
      </c>
      <c r="F15" s="380">
        <v>0</v>
      </c>
      <c r="G15" s="382"/>
      <c r="H15" s="346">
        <v>2</v>
      </c>
      <c r="I15" s="271"/>
      <c r="J15" s="272"/>
      <c r="K15" s="273"/>
      <c r="L15" s="348"/>
      <c r="M15" s="348"/>
      <c r="N15" s="350"/>
      <c r="O15" s="384">
        <f>C15+F15+L15</f>
        <v>0</v>
      </c>
      <c r="P15" s="386" t="s">
        <v>9</v>
      </c>
      <c r="Q15" s="388">
        <f>E15+H15+N15</f>
        <v>4</v>
      </c>
      <c r="R15" s="390">
        <v>0</v>
      </c>
    </row>
    <row r="16" spans="1:18" ht="15.75" customHeight="1" thickBot="1" x14ac:dyDescent="0.35">
      <c r="A16" s="360"/>
      <c r="B16" s="320"/>
      <c r="C16" s="381"/>
      <c r="D16" s="383"/>
      <c r="E16" s="347"/>
      <c r="F16" s="381"/>
      <c r="G16" s="383"/>
      <c r="H16" s="347"/>
      <c r="I16" s="274"/>
      <c r="J16" s="275"/>
      <c r="K16" s="276"/>
      <c r="L16" s="349"/>
      <c r="M16" s="349"/>
      <c r="N16" s="351"/>
      <c r="O16" s="385"/>
      <c r="P16" s="387"/>
      <c r="Q16" s="389"/>
      <c r="R16" s="391"/>
    </row>
    <row r="17" spans="1:19" ht="15" customHeight="1" x14ac:dyDescent="0.3">
      <c r="A17" s="360"/>
      <c r="B17" s="320"/>
      <c r="C17" s="392">
        <v>8</v>
      </c>
      <c r="D17" s="394"/>
      <c r="E17" s="394">
        <v>20</v>
      </c>
      <c r="F17" s="392">
        <v>11</v>
      </c>
      <c r="G17" s="394"/>
      <c r="H17" s="394">
        <v>20</v>
      </c>
      <c r="I17" s="274"/>
      <c r="J17" s="275"/>
      <c r="K17" s="276"/>
      <c r="L17" s="352"/>
      <c r="M17" s="352"/>
      <c r="N17" s="413"/>
      <c r="O17" s="396">
        <f>C17+F17+L17</f>
        <v>19</v>
      </c>
      <c r="P17" s="399" t="s">
        <v>9</v>
      </c>
      <c r="Q17" s="411">
        <f>E17+H17+N17</f>
        <v>40</v>
      </c>
      <c r="R17" s="378" t="s">
        <v>75</v>
      </c>
    </row>
    <row r="18" spans="1:19" ht="15.75" customHeight="1" thickBot="1" x14ac:dyDescent="0.35">
      <c r="A18" s="361"/>
      <c r="B18" s="321"/>
      <c r="C18" s="393"/>
      <c r="D18" s="395"/>
      <c r="E18" s="395"/>
      <c r="F18" s="393"/>
      <c r="G18" s="395"/>
      <c r="H18" s="395"/>
      <c r="I18" s="277"/>
      <c r="J18" s="278"/>
      <c r="K18" s="279"/>
      <c r="L18" s="353"/>
      <c r="M18" s="353"/>
      <c r="N18" s="414"/>
      <c r="O18" s="397"/>
      <c r="P18" s="400"/>
      <c r="Q18" s="412"/>
      <c r="R18" s="379"/>
    </row>
    <row r="19" spans="1:19" ht="15" customHeight="1" x14ac:dyDescent="0.3">
      <c r="A19" s="359"/>
      <c r="B19" s="319"/>
      <c r="C19" s="362"/>
      <c r="D19" s="364"/>
      <c r="E19" s="366"/>
      <c r="F19" s="362"/>
      <c r="G19" s="364"/>
      <c r="H19" s="366"/>
      <c r="I19" s="376"/>
      <c r="J19" s="377"/>
      <c r="K19" s="377"/>
      <c r="L19" s="243">
        <v>2019</v>
      </c>
      <c r="M19" s="244"/>
      <c r="N19" s="245"/>
      <c r="O19" s="323"/>
      <c r="P19" s="323"/>
      <c r="Q19" s="324"/>
      <c r="R19" s="370"/>
    </row>
    <row r="20" spans="1:19" ht="15.75" customHeight="1" thickBot="1" x14ac:dyDescent="0.35">
      <c r="A20" s="360"/>
      <c r="B20" s="320"/>
      <c r="C20" s="363"/>
      <c r="D20" s="365"/>
      <c r="E20" s="367"/>
      <c r="F20" s="363"/>
      <c r="G20" s="365"/>
      <c r="H20" s="367"/>
      <c r="I20" s="363"/>
      <c r="J20" s="365"/>
      <c r="K20" s="365"/>
      <c r="L20" s="246"/>
      <c r="M20" s="247"/>
      <c r="N20" s="248"/>
      <c r="O20" s="368"/>
      <c r="P20" s="368"/>
      <c r="Q20" s="369"/>
      <c r="R20" s="371"/>
    </row>
    <row r="21" spans="1:19" ht="15" customHeight="1" x14ac:dyDescent="0.3">
      <c r="A21" s="360"/>
      <c r="B21" s="320"/>
      <c r="C21" s="372"/>
      <c r="D21" s="354"/>
      <c r="E21" s="374"/>
      <c r="F21" s="372"/>
      <c r="G21" s="354"/>
      <c r="H21" s="374"/>
      <c r="I21" s="372"/>
      <c r="J21" s="354"/>
      <c r="K21" s="354"/>
      <c r="L21" s="246"/>
      <c r="M21" s="247"/>
      <c r="N21" s="248"/>
      <c r="O21" s="354"/>
      <c r="P21" s="409"/>
      <c r="Q21" s="374"/>
      <c r="R21" s="378"/>
    </row>
    <row r="22" spans="1:19" ht="15.75" customHeight="1" thickBot="1" x14ac:dyDescent="0.35">
      <c r="A22" s="361"/>
      <c r="B22" s="321"/>
      <c r="C22" s="373"/>
      <c r="D22" s="355"/>
      <c r="E22" s="375"/>
      <c r="F22" s="373"/>
      <c r="G22" s="355"/>
      <c r="H22" s="375"/>
      <c r="I22" s="373"/>
      <c r="J22" s="355"/>
      <c r="K22" s="355"/>
      <c r="L22" s="249"/>
      <c r="M22" s="250"/>
      <c r="N22" s="251"/>
      <c r="O22" s="355"/>
      <c r="P22" s="410"/>
      <c r="Q22" s="375"/>
      <c r="R22" s="379"/>
    </row>
    <row r="24" spans="1:19" ht="24.9" customHeight="1" x14ac:dyDescent="0.4">
      <c r="A24" s="358" t="s">
        <v>27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</row>
    <row r="25" spans="1:19" ht="15" customHeight="1" x14ac:dyDescent="0.3">
      <c r="A25" s="356">
        <v>1</v>
      </c>
      <c r="B25" s="357" t="str">
        <f>B15</f>
        <v>T.J. SOKOL Holice B</v>
      </c>
      <c r="C25" s="357"/>
      <c r="D25" s="357" t="s">
        <v>9</v>
      </c>
      <c r="E25" s="357" t="str">
        <f>B7</f>
        <v>TJ Spartak ALUTEC KK Čelákovice A</v>
      </c>
      <c r="F25" s="357"/>
      <c r="G25" s="357"/>
      <c r="H25" s="357"/>
      <c r="I25" s="357"/>
      <c r="J25" s="357"/>
      <c r="K25" s="357"/>
      <c r="L25" s="357"/>
      <c r="M25" s="357"/>
      <c r="N25" s="357"/>
      <c r="O25" s="54"/>
      <c r="P25" s="55"/>
      <c r="Q25" s="55"/>
      <c r="R25" s="9" t="s">
        <v>26</v>
      </c>
      <c r="S25" s="6"/>
    </row>
    <row r="26" spans="1:19" ht="15" customHeight="1" x14ac:dyDescent="0.3">
      <c r="A26" s="356"/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53"/>
      <c r="P26" s="55"/>
      <c r="Q26" s="42"/>
      <c r="R26" s="9" t="s">
        <v>25</v>
      </c>
      <c r="S26" s="6"/>
    </row>
    <row r="27" spans="1:19" ht="15" customHeight="1" x14ac:dyDescent="0.3">
      <c r="A27" s="356">
        <v>2</v>
      </c>
      <c r="B27" s="357" t="str">
        <f>B11</f>
        <v>TJ Sokol Zbečník B</v>
      </c>
      <c r="C27" s="357"/>
      <c r="D27" s="357" t="s">
        <v>9</v>
      </c>
      <c r="E27" s="357" t="str">
        <f>B15</f>
        <v>T.J. SOKOL Holice B</v>
      </c>
      <c r="F27" s="357"/>
      <c r="G27" s="357"/>
      <c r="H27" s="357"/>
      <c r="I27" s="357"/>
      <c r="J27" s="357"/>
      <c r="K27" s="357"/>
      <c r="L27" s="357"/>
      <c r="M27" s="357"/>
      <c r="N27" s="357"/>
      <c r="O27" s="54"/>
      <c r="P27" s="55"/>
      <c r="Q27" s="55"/>
      <c r="R27" s="9" t="s">
        <v>26</v>
      </c>
    </row>
    <row r="28" spans="1:19" ht="15" customHeight="1" x14ac:dyDescent="0.3">
      <c r="A28" s="356"/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53"/>
      <c r="P28" s="55"/>
      <c r="Q28" s="42"/>
      <c r="R28" s="9" t="s">
        <v>25</v>
      </c>
    </row>
    <row r="29" spans="1:19" ht="13.2" customHeight="1" x14ac:dyDescent="0.3">
      <c r="A29" s="356">
        <v>3</v>
      </c>
      <c r="B29" s="357" t="str">
        <f>B7</f>
        <v>TJ Spartak ALUTEC KK Čelákovice A</v>
      </c>
      <c r="C29" s="357"/>
      <c r="D29" s="357" t="s">
        <v>9</v>
      </c>
      <c r="E29" s="357" t="str">
        <f>B11</f>
        <v>TJ Sokol Zbečník B</v>
      </c>
      <c r="F29" s="357"/>
      <c r="G29" s="357"/>
      <c r="H29" s="357"/>
      <c r="I29" s="357"/>
      <c r="J29" s="357"/>
      <c r="K29" s="357"/>
      <c r="L29" s="357"/>
      <c r="M29" s="357"/>
      <c r="N29" s="357"/>
      <c r="O29" s="54"/>
      <c r="P29" s="55"/>
      <c r="Q29" s="55"/>
      <c r="R29" s="9" t="s">
        <v>26</v>
      </c>
    </row>
    <row r="30" spans="1:19" ht="13.2" customHeight="1" x14ac:dyDescent="0.3">
      <c r="A30" s="356"/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53"/>
      <c r="P30" s="55"/>
      <c r="Q30" s="42"/>
      <c r="R30" s="9" t="s">
        <v>25</v>
      </c>
    </row>
    <row r="31" spans="1:19" x14ac:dyDescent="0.3">
      <c r="P31" s="415"/>
      <c r="Q31" s="415"/>
      <c r="R31" s="45"/>
    </row>
    <row r="38" ht="15" customHeight="1" x14ac:dyDescent="0.3"/>
    <row r="44" ht="14.4" customHeight="1" x14ac:dyDescent="0.3"/>
    <row r="45" ht="14.4" customHeight="1" x14ac:dyDescent="0.3"/>
    <row r="47" ht="14.4" customHeight="1" x14ac:dyDescent="0.3"/>
    <row r="48" ht="14.4" customHeight="1" x14ac:dyDescent="0.3"/>
    <row r="56" ht="15" customHeight="1" x14ac:dyDescent="0.3"/>
    <row r="61" ht="14.4" customHeight="1" x14ac:dyDescent="0.3"/>
    <row r="62" ht="14.4" customHeight="1" x14ac:dyDescent="0.3"/>
    <row r="74" ht="15" customHeight="1" x14ac:dyDescent="0.3"/>
    <row r="79" ht="14.4" customHeight="1" x14ac:dyDescent="0.3"/>
    <row r="80" ht="14.4" customHeight="1" x14ac:dyDescent="0.3"/>
    <row r="92" ht="15" customHeight="1" x14ac:dyDescent="0.3"/>
    <row r="97" ht="14.4" customHeight="1" x14ac:dyDescent="0.3"/>
    <row r="98" ht="14.4" customHeight="1" x14ac:dyDescent="0.3"/>
    <row r="115" ht="14.4" customHeight="1" x14ac:dyDescent="0.3"/>
    <row r="116" ht="14.4" customHeight="1" x14ac:dyDescent="0.3"/>
    <row r="133" ht="14.4" customHeight="1" x14ac:dyDescent="0.3"/>
    <row r="134" ht="14.4" customHeight="1" x14ac:dyDescent="0.3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11811023622047245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  <pageSetUpPr fitToPage="1"/>
  </sheetPr>
  <dimension ref="B1:L56"/>
  <sheetViews>
    <sheetView showGridLines="0" topLeftCell="A12" zoomScale="102" zoomScaleNormal="102" workbookViewId="0">
      <selection activeCell="H5" sqref="H5"/>
    </sheetView>
  </sheetViews>
  <sheetFormatPr defaultRowHeight="15" x14ac:dyDescent="0.25"/>
  <cols>
    <col min="1" max="1" width="9.109375" style="46"/>
    <col min="2" max="3" width="9.109375" style="60" customWidth="1"/>
    <col min="4" max="4" width="9.109375" style="60"/>
    <col min="5" max="5" width="8.88671875" style="60"/>
    <col min="6" max="6" width="34.6640625" style="60" customWidth="1"/>
    <col min="7" max="7" width="1.44140625" style="61" customWidth="1"/>
    <col min="8" max="8" width="34.6640625" style="60" customWidth="1"/>
    <col min="9" max="9" width="7.109375" style="60" customWidth="1"/>
    <col min="10" max="257" width="9.109375" style="46"/>
    <col min="258" max="259" width="9.109375" style="46" customWidth="1"/>
    <col min="260" max="260" width="9.109375" style="46"/>
    <col min="261" max="261" width="22.33203125" style="46" customWidth="1"/>
    <col min="262" max="262" width="9.109375" style="46"/>
    <col min="263" max="263" width="24.33203125" style="46" customWidth="1"/>
    <col min="264" max="513" width="9.109375" style="46"/>
    <col min="514" max="515" width="9.109375" style="46" customWidth="1"/>
    <col min="516" max="516" width="9.109375" style="46"/>
    <col min="517" max="517" width="22.33203125" style="46" customWidth="1"/>
    <col min="518" max="518" width="9.109375" style="46"/>
    <col min="519" max="519" width="24.33203125" style="46" customWidth="1"/>
    <col min="520" max="769" width="9.109375" style="46"/>
    <col min="770" max="771" width="9.109375" style="46" customWidth="1"/>
    <col min="772" max="772" width="9.109375" style="46"/>
    <col min="773" max="773" width="22.33203125" style="46" customWidth="1"/>
    <col min="774" max="774" width="9.109375" style="46"/>
    <col min="775" max="775" width="24.33203125" style="46" customWidth="1"/>
    <col min="776" max="1025" width="9.109375" style="46"/>
    <col min="1026" max="1027" width="9.109375" style="46" customWidth="1"/>
    <col min="1028" max="1028" width="9.109375" style="46"/>
    <col min="1029" max="1029" width="22.33203125" style="46" customWidth="1"/>
    <col min="1030" max="1030" width="9.109375" style="46"/>
    <col min="1031" max="1031" width="24.33203125" style="46" customWidth="1"/>
    <col min="1032" max="1281" width="9.109375" style="46"/>
    <col min="1282" max="1283" width="9.109375" style="46" customWidth="1"/>
    <col min="1284" max="1284" width="9.109375" style="46"/>
    <col min="1285" max="1285" width="22.33203125" style="46" customWidth="1"/>
    <col min="1286" max="1286" width="9.109375" style="46"/>
    <col min="1287" max="1287" width="24.33203125" style="46" customWidth="1"/>
    <col min="1288" max="1537" width="9.109375" style="46"/>
    <col min="1538" max="1539" width="9.109375" style="46" customWidth="1"/>
    <col min="1540" max="1540" width="9.109375" style="46"/>
    <col min="1541" max="1541" width="22.33203125" style="46" customWidth="1"/>
    <col min="1542" max="1542" width="9.109375" style="46"/>
    <col min="1543" max="1543" width="24.33203125" style="46" customWidth="1"/>
    <col min="1544" max="1793" width="9.109375" style="46"/>
    <col min="1794" max="1795" width="9.109375" style="46" customWidth="1"/>
    <col min="1796" max="1796" width="9.109375" style="46"/>
    <col min="1797" max="1797" width="22.33203125" style="46" customWidth="1"/>
    <col min="1798" max="1798" width="9.109375" style="46"/>
    <col min="1799" max="1799" width="24.33203125" style="46" customWidth="1"/>
    <col min="1800" max="2049" width="9.109375" style="46"/>
    <col min="2050" max="2051" width="9.109375" style="46" customWidth="1"/>
    <col min="2052" max="2052" width="9.109375" style="46"/>
    <col min="2053" max="2053" width="22.33203125" style="46" customWidth="1"/>
    <col min="2054" max="2054" width="9.109375" style="46"/>
    <col min="2055" max="2055" width="24.33203125" style="46" customWidth="1"/>
    <col min="2056" max="2305" width="9.109375" style="46"/>
    <col min="2306" max="2307" width="9.109375" style="46" customWidth="1"/>
    <col min="2308" max="2308" width="9.109375" style="46"/>
    <col min="2309" max="2309" width="22.33203125" style="46" customWidth="1"/>
    <col min="2310" max="2310" width="9.109375" style="46"/>
    <col min="2311" max="2311" width="24.33203125" style="46" customWidth="1"/>
    <col min="2312" max="2561" width="9.109375" style="46"/>
    <col min="2562" max="2563" width="9.109375" style="46" customWidth="1"/>
    <col min="2564" max="2564" width="9.109375" style="46"/>
    <col min="2565" max="2565" width="22.33203125" style="46" customWidth="1"/>
    <col min="2566" max="2566" width="9.109375" style="46"/>
    <col min="2567" max="2567" width="24.33203125" style="46" customWidth="1"/>
    <col min="2568" max="2817" width="9.109375" style="46"/>
    <col min="2818" max="2819" width="9.109375" style="46" customWidth="1"/>
    <col min="2820" max="2820" width="9.109375" style="46"/>
    <col min="2821" max="2821" width="22.33203125" style="46" customWidth="1"/>
    <col min="2822" max="2822" width="9.109375" style="46"/>
    <col min="2823" max="2823" width="24.33203125" style="46" customWidth="1"/>
    <col min="2824" max="3073" width="9.109375" style="46"/>
    <col min="3074" max="3075" width="9.109375" style="46" customWidth="1"/>
    <col min="3076" max="3076" width="9.109375" style="46"/>
    <col min="3077" max="3077" width="22.33203125" style="46" customWidth="1"/>
    <col min="3078" max="3078" width="9.109375" style="46"/>
    <col min="3079" max="3079" width="24.33203125" style="46" customWidth="1"/>
    <col min="3080" max="3329" width="9.109375" style="46"/>
    <col min="3330" max="3331" width="9.109375" style="46" customWidth="1"/>
    <col min="3332" max="3332" width="9.109375" style="46"/>
    <col min="3333" max="3333" width="22.33203125" style="46" customWidth="1"/>
    <col min="3334" max="3334" width="9.109375" style="46"/>
    <col min="3335" max="3335" width="24.33203125" style="46" customWidth="1"/>
    <col min="3336" max="3585" width="9.109375" style="46"/>
    <col min="3586" max="3587" width="9.109375" style="46" customWidth="1"/>
    <col min="3588" max="3588" width="9.109375" style="46"/>
    <col min="3589" max="3589" width="22.33203125" style="46" customWidth="1"/>
    <col min="3590" max="3590" width="9.109375" style="46"/>
    <col min="3591" max="3591" width="24.33203125" style="46" customWidth="1"/>
    <col min="3592" max="3841" width="9.109375" style="46"/>
    <col min="3842" max="3843" width="9.109375" style="46" customWidth="1"/>
    <col min="3844" max="3844" width="9.109375" style="46"/>
    <col min="3845" max="3845" width="22.33203125" style="46" customWidth="1"/>
    <col min="3846" max="3846" width="9.109375" style="46"/>
    <col min="3847" max="3847" width="24.33203125" style="46" customWidth="1"/>
    <col min="3848" max="4097" width="9.109375" style="46"/>
    <col min="4098" max="4099" width="9.109375" style="46" customWidth="1"/>
    <col min="4100" max="4100" width="9.109375" style="46"/>
    <col min="4101" max="4101" width="22.33203125" style="46" customWidth="1"/>
    <col min="4102" max="4102" width="9.109375" style="46"/>
    <col min="4103" max="4103" width="24.33203125" style="46" customWidth="1"/>
    <col min="4104" max="4353" width="9.109375" style="46"/>
    <col min="4354" max="4355" width="9.109375" style="46" customWidth="1"/>
    <col min="4356" max="4356" width="9.109375" style="46"/>
    <col min="4357" max="4357" width="22.33203125" style="46" customWidth="1"/>
    <col min="4358" max="4358" width="9.109375" style="46"/>
    <col min="4359" max="4359" width="24.33203125" style="46" customWidth="1"/>
    <col min="4360" max="4609" width="9.109375" style="46"/>
    <col min="4610" max="4611" width="9.109375" style="46" customWidth="1"/>
    <col min="4612" max="4612" width="9.109375" style="46"/>
    <col min="4613" max="4613" width="22.33203125" style="46" customWidth="1"/>
    <col min="4614" max="4614" width="9.109375" style="46"/>
    <col min="4615" max="4615" width="24.33203125" style="46" customWidth="1"/>
    <col min="4616" max="4865" width="9.109375" style="46"/>
    <col min="4866" max="4867" width="9.109375" style="46" customWidth="1"/>
    <col min="4868" max="4868" width="9.109375" style="46"/>
    <col min="4869" max="4869" width="22.33203125" style="46" customWidth="1"/>
    <col min="4870" max="4870" width="9.109375" style="46"/>
    <col min="4871" max="4871" width="24.33203125" style="46" customWidth="1"/>
    <col min="4872" max="5121" width="9.109375" style="46"/>
    <col min="5122" max="5123" width="9.109375" style="46" customWidth="1"/>
    <col min="5124" max="5124" width="9.109375" style="46"/>
    <col min="5125" max="5125" width="22.33203125" style="46" customWidth="1"/>
    <col min="5126" max="5126" width="9.109375" style="46"/>
    <col min="5127" max="5127" width="24.33203125" style="46" customWidth="1"/>
    <col min="5128" max="5377" width="9.109375" style="46"/>
    <col min="5378" max="5379" width="9.109375" style="46" customWidth="1"/>
    <col min="5380" max="5380" width="9.109375" style="46"/>
    <col min="5381" max="5381" width="22.33203125" style="46" customWidth="1"/>
    <col min="5382" max="5382" width="9.109375" style="46"/>
    <col min="5383" max="5383" width="24.33203125" style="46" customWidth="1"/>
    <col min="5384" max="5633" width="9.109375" style="46"/>
    <col min="5634" max="5635" width="9.109375" style="46" customWidth="1"/>
    <col min="5636" max="5636" width="9.109375" style="46"/>
    <col min="5637" max="5637" width="22.33203125" style="46" customWidth="1"/>
    <col min="5638" max="5638" width="9.109375" style="46"/>
    <col min="5639" max="5639" width="24.33203125" style="46" customWidth="1"/>
    <col min="5640" max="5889" width="9.109375" style="46"/>
    <col min="5890" max="5891" width="9.109375" style="46" customWidth="1"/>
    <col min="5892" max="5892" width="9.109375" style="46"/>
    <col min="5893" max="5893" width="22.33203125" style="46" customWidth="1"/>
    <col min="5894" max="5894" width="9.109375" style="46"/>
    <col min="5895" max="5895" width="24.33203125" style="46" customWidth="1"/>
    <col min="5896" max="6145" width="9.109375" style="46"/>
    <col min="6146" max="6147" width="9.109375" style="46" customWidth="1"/>
    <col min="6148" max="6148" width="9.109375" style="46"/>
    <col min="6149" max="6149" width="22.33203125" style="46" customWidth="1"/>
    <col min="6150" max="6150" width="9.109375" style="46"/>
    <col min="6151" max="6151" width="24.33203125" style="46" customWidth="1"/>
    <col min="6152" max="6401" width="9.109375" style="46"/>
    <col min="6402" max="6403" width="9.109375" style="46" customWidth="1"/>
    <col min="6404" max="6404" width="9.109375" style="46"/>
    <col min="6405" max="6405" width="22.33203125" style="46" customWidth="1"/>
    <col min="6406" max="6406" width="9.109375" style="46"/>
    <col min="6407" max="6407" width="24.33203125" style="46" customWidth="1"/>
    <col min="6408" max="6657" width="9.109375" style="46"/>
    <col min="6658" max="6659" width="9.109375" style="46" customWidth="1"/>
    <col min="6660" max="6660" width="9.109375" style="46"/>
    <col min="6661" max="6661" width="22.33203125" style="46" customWidth="1"/>
    <col min="6662" max="6662" width="9.109375" style="46"/>
    <col min="6663" max="6663" width="24.33203125" style="46" customWidth="1"/>
    <col min="6664" max="6913" width="9.109375" style="46"/>
    <col min="6914" max="6915" width="9.109375" style="46" customWidth="1"/>
    <col min="6916" max="6916" width="9.109375" style="46"/>
    <col min="6917" max="6917" width="22.33203125" style="46" customWidth="1"/>
    <col min="6918" max="6918" width="9.109375" style="46"/>
    <col min="6919" max="6919" width="24.33203125" style="46" customWidth="1"/>
    <col min="6920" max="7169" width="9.109375" style="46"/>
    <col min="7170" max="7171" width="9.109375" style="46" customWidth="1"/>
    <col min="7172" max="7172" width="9.109375" style="46"/>
    <col min="7173" max="7173" width="22.33203125" style="46" customWidth="1"/>
    <col min="7174" max="7174" width="9.109375" style="46"/>
    <col min="7175" max="7175" width="24.33203125" style="46" customWidth="1"/>
    <col min="7176" max="7425" width="9.109375" style="46"/>
    <col min="7426" max="7427" width="9.109375" style="46" customWidth="1"/>
    <col min="7428" max="7428" width="9.109375" style="46"/>
    <col min="7429" max="7429" width="22.33203125" style="46" customWidth="1"/>
    <col min="7430" max="7430" width="9.109375" style="46"/>
    <col min="7431" max="7431" width="24.33203125" style="46" customWidth="1"/>
    <col min="7432" max="7681" width="9.109375" style="46"/>
    <col min="7682" max="7683" width="9.109375" style="46" customWidth="1"/>
    <col min="7684" max="7684" width="9.109375" style="46"/>
    <col min="7685" max="7685" width="22.33203125" style="46" customWidth="1"/>
    <col min="7686" max="7686" width="9.109375" style="46"/>
    <col min="7687" max="7687" width="24.33203125" style="46" customWidth="1"/>
    <col min="7688" max="7937" width="9.109375" style="46"/>
    <col min="7938" max="7939" width="9.109375" style="46" customWidth="1"/>
    <col min="7940" max="7940" width="9.109375" style="46"/>
    <col min="7941" max="7941" width="22.33203125" style="46" customWidth="1"/>
    <col min="7942" max="7942" width="9.109375" style="46"/>
    <col min="7943" max="7943" width="24.33203125" style="46" customWidth="1"/>
    <col min="7944" max="8193" width="9.109375" style="46"/>
    <col min="8194" max="8195" width="9.109375" style="46" customWidth="1"/>
    <col min="8196" max="8196" width="9.109375" style="46"/>
    <col min="8197" max="8197" width="22.33203125" style="46" customWidth="1"/>
    <col min="8198" max="8198" width="9.109375" style="46"/>
    <col min="8199" max="8199" width="24.33203125" style="46" customWidth="1"/>
    <col min="8200" max="8449" width="9.109375" style="46"/>
    <col min="8450" max="8451" width="9.109375" style="46" customWidth="1"/>
    <col min="8452" max="8452" width="9.109375" style="46"/>
    <col min="8453" max="8453" width="22.33203125" style="46" customWidth="1"/>
    <col min="8454" max="8454" width="9.109375" style="46"/>
    <col min="8455" max="8455" width="24.33203125" style="46" customWidth="1"/>
    <col min="8456" max="8705" width="9.109375" style="46"/>
    <col min="8706" max="8707" width="9.109375" style="46" customWidth="1"/>
    <col min="8708" max="8708" width="9.109375" style="46"/>
    <col min="8709" max="8709" width="22.33203125" style="46" customWidth="1"/>
    <col min="8710" max="8710" width="9.109375" style="46"/>
    <col min="8711" max="8711" width="24.33203125" style="46" customWidth="1"/>
    <col min="8712" max="8961" width="9.109375" style="46"/>
    <col min="8962" max="8963" width="9.109375" style="46" customWidth="1"/>
    <col min="8964" max="8964" width="9.109375" style="46"/>
    <col min="8965" max="8965" width="22.33203125" style="46" customWidth="1"/>
    <col min="8966" max="8966" width="9.109375" style="46"/>
    <col min="8967" max="8967" width="24.33203125" style="46" customWidth="1"/>
    <col min="8968" max="9217" width="9.109375" style="46"/>
    <col min="9218" max="9219" width="9.109375" style="46" customWidth="1"/>
    <col min="9220" max="9220" width="9.109375" style="46"/>
    <col min="9221" max="9221" width="22.33203125" style="46" customWidth="1"/>
    <col min="9222" max="9222" width="9.109375" style="46"/>
    <col min="9223" max="9223" width="24.33203125" style="46" customWidth="1"/>
    <col min="9224" max="9473" width="9.109375" style="46"/>
    <col min="9474" max="9475" width="9.109375" style="46" customWidth="1"/>
    <col min="9476" max="9476" width="9.109375" style="46"/>
    <col min="9477" max="9477" width="22.33203125" style="46" customWidth="1"/>
    <col min="9478" max="9478" width="9.109375" style="46"/>
    <col min="9479" max="9479" width="24.33203125" style="46" customWidth="1"/>
    <col min="9480" max="9729" width="9.109375" style="46"/>
    <col min="9730" max="9731" width="9.109375" style="46" customWidth="1"/>
    <col min="9732" max="9732" width="9.109375" style="46"/>
    <col min="9733" max="9733" width="22.33203125" style="46" customWidth="1"/>
    <col min="9734" max="9734" width="9.109375" style="46"/>
    <col min="9735" max="9735" width="24.33203125" style="46" customWidth="1"/>
    <col min="9736" max="9985" width="9.109375" style="46"/>
    <col min="9986" max="9987" width="9.109375" style="46" customWidth="1"/>
    <col min="9988" max="9988" width="9.109375" style="46"/>
    <col min="9989" max="9989" width="22.33203125" style="46" customWidth="1"/>
    <col min="9990" max="9990" width="9.109375" style="46"/>
    <col min="9991" max="9991" width="24.33203125" style="46" customWidth="1"/>
    <col min="9992" max="10241" width="9.109375" style="46"/>
    <col min="10242" max="10243" width="9.109375" style="46" customWidth="1"/>
    <col min="10244" max="10244" width="9.109375" style="46"/>
    <col min="10245" max="10245" width="22.33203125" style="46" customWidth="1"/>
    <col min="10246" max="10246" width="9.109375" style="46"/>
    <col min="10247" max="10247" width="24.33203125" style="46" customWidth="1"/>
    <col min="10248" max="10497" width="9.109375" style="46"/>
    <col min="10498" max="10499" width="9.109375" style="46" customWidth="1"/>
    <col min="10500" max="10500" width="9.109375" style="46"/>
    <col min="10501" max="10501" width="22.33203125" style="46" customWidth="1"/>
    <col min="10502" max="10502" width="9.109375" style="46"/>
    <col min="10503" max="10503" width="24.33203125" style="46" customWidth="1"/>
    <col min="10504" max="10753" width="9.109375" style="46"/>
    <col min="10754" max="10755" width="9.109375" style="46" customWidth="1"/>
    <col min="10756" max="10756" width="9.109375" style="46"/>
    <col min="10757" max="10757" width="22.33203125" style="46" customWidth="1"/>
    <col min="10758" max="10758" width="9.109375" style="46"/>
    <col min="10759" max="10759" width="24.33203125" style="46" customWidth="1"/>
    <col min="10760" max="11009" width="9.109375" style="46"/>
    <col min="11010" max="11011" width="9.109375" style="46" customWidth="1"/>
    <col min="11012" max="11012" width="9.109375" style="46"/>
    <col min="11013" max="11013" width="22.33203125" style="46" customWidth="1"/>
    <col min="11014" max="11014" width="9.109375" style="46"/>
    <col min="11015" max="11015" width="24.33203125" style="46" customWidth="1"/>
    <col min="11016" max="11265" width="9.109375" style="46"/>
    <col min="11266" max="11267" width="9.109375" style="46" customWidth="1"/>
    <col min="11268" max="11268" width="9.109375" style="46"/>
    <col min="11269" max="11269" width="22.33203125" style="46" customWidth="1"/>
    <col min="11270" max="11270" width="9.109375" style="46"/>
    <col min="11271" max="11271" width="24.33203125" style="46" customWidth="1"/>
    <col min="11272" max="11521" width="9.109375" style="46"/>
    <col min="11522" max="11523" width="9.109375" style="46" customWidth="1"/>
    <col min="11524" max="11524" width="9.109375" style="46"/>
    <col min="11525" max="11525" width="22.33203125" style="46" customWidth="1"/>
    <col min="11526" max="11526" width="9.109375" style="46"/>
    <col min="11527" max="11527" width="24.33203125" style="46" customWidth="1"/>
    <col min="11528" max="11777" width="9.109375" style="46"/>
    <col min="11778" max="11779" width="9.109375" style="46" customWidth="1"/>
    <col min="11780" max="11780" width="9.109375" style="46"/>
    <col min="11781" max="11781" width="22.33203125" style="46" customWidth="1"/>
    <col min="11782" max="11782" width="9.109375" style="46"/>
    <col min="11783" max="11783" width="24.33203125" style="46" customWidth="1"/>
    <col min="11784" max="12033" width="9.109375" style="46"/>
    <col min="12034" max="12035" width="9.109375" style="46" customWidth="1"/>
    <col min="12036" max="12036" width="9.109375" style="46"/>
    <col min="12037" max="12037" width="22.33203125" style="46" customWidth="1"/>
    <col min="12038" max="12038" width="9.109375" style="46"/>
    <col min="12039" max="12039" width="24.33203125" style="46" customWidth="1"/>
    <col min="12040" max="12289" width="9.109375" style="46"/>
    <col min="12290" max="12291" width="9.109375" style="46" customWidth="1"/>
    <col min="12292" max="12292" width="9.109375" style="46"/>
    <col min="12293" max="12293" width="22.33203125" style="46" customWidth="1"/>
    <col min="12294" max="12294" width="9.109375" style="46"/>
    <col min="12295" max="12295" width="24.33203125" style="46" customWidth="1"/>
    <col min="12296" max="12545" width="9.109375" style="46"/>
    <col min="12546" max="12547" width="9.109375" style="46" customWidth="1"/>
    <col min="12548" max="12548" width="9.109375" style="46"/>
    <col min="12549" max="12549" width="22.33203125" style="46" customWidth="1"/>
    <col min="12550" max="12550" width="9.109375" style="46"/>
    <col min="12551" max="12551" width="24.33203125" style="46" customWidth="1"/>
    <col min="12552" max="12801" width="9.109375" style="46"/>
    <col min="12802" max="12803" width="9.109375" style="46" customWidth="1"/>
    <col min="12804" max="12804" width="9.109375" style="46"/>
    <col min="12805" max="12805" width="22.33203125" style="46" customWidth="1"/>
    <col min="12806" max="12806" width="9.109375" style="46"/>
    <col min="12807" max="12807" width="24.33203125" style="46" customWidth="1"/>
    <col min="12808" max="13057" width="9.109375" style="46"/>
    <col min="13058" max="13059" width="9.109375" style="46" customWidth="1"/>
    <col min="13060" max="13060" width="9.109375" style="46"/>
    <col min="13061" max="13061" width="22.33203125" style="46" customWidth="1"/>
    <col min="13062" max="13062" width="9.109375" style="46"/>
    <col min="13063" max="13063" width="24.33203125" style="46" customWidth="1"/>
    <col min="13064" max="13313" width="9.109375" style="46"/>
    <col min="13314" max="13315" width="9.109375" style="46" customWidth="1"/>
    <col min="13316" max="13316" width="9.109375" style="46"/>
    <col min="13317" max="13317" width="22.33203125" style="46" customWidth="1"/>
    <col min="13318" max="13318" width="9.109375" style="46"/>
    <col min="13319" max="13319" width="24.33203125" style="46" customWidth="1"/>
    <col min="13320" max="13569" width="9.109375" style="46"/>
    <col min="13570" max="13571" width="9.109375" style="46" customWidth="1"/>
    <col min="13572" max="13572" width="9.109375" style="46"/>
    <col min="13573" max="13573" width="22.33203125" style="46" customWidth="1"/>
    <col min="13574" max="13574" width="9.109375" style="46"/>
    <col min="13575" max="13575" width="24.33203125" style="46" customWidth="1"/>
    <col min="13576" max="13825" width="9.109375" style="46"/>
    <col min="13826" max="13827" width="9.109375" style="46" customWidth="1"/>
    <col min="13828" max="13828" width="9.109375" style="46"/>
    <col min="13829" max="13829" width="22.33203125" style="46" customWidth="1"/>
    <col min="13830" max="13830" width="9.109375" style="46"/>
    <col min="13831" max="13831" width="24.33203125" style="46" customWidth="1"/>
    <col min="13832" max="14081" width="9.109375" style="46"/>
    <col min="14082" max="14083" width="9.109375" style="46" customWidth="1"/>
    <col min="14084" max="14084" width="9.109375" style="46"/>
    <col min="14085" max="14085" width="22.33203125" style="46" customWidth="1"/>
    <col min="14086" max="14086" width="9.109375" style="46"/>
    <col min="14087" max="14087" width="24.33203125" style="46" customWidth="1"/>
    <col min="14088" max="14337" width="9.109375" style="46"/>
    <col min="14338" max="14339" width="9.109375" style="46" customWidth="1"/>
    <col min="14340" max="14340" width="9.109375" style="46"/>
    <col min="14341" max="14341" width="22.33203125" style="46" customWidth="1"/>
    <col min="14342" max="14342" width="9.109375" style="46"/>
    <col min="14343" max="14343" width="24.33203125" style="46" customWidth="1"/>
    <col min="14344" max="14593" width="9.109375" style="46"/>
    <col min="14594" max="14595" width="9.109375" style="46" customWidth="1"/>
    <col min="14596" max="14596" width="9.109375" style="46"/>
    <col min="14597" max="14597" width="22.33203125" style="46" customWidth="1"/>
    <col min="14598" max="14598" width="9.109375" style="46"/>
    <col min="14599" max="14599" width="24.33203125" style="46" customWidth="1"/>
    <col min="14600" max="14849" width="9.109375" style="46"/>
    <col min="14850" max="14851" width="9.109375" style="46" customWidth="1"/>
    <col min="14852" max="14852" width="9.109375" style="46"/>
    <col min="14853" max="14853" width="22.33203125" style="46" customWidth="1"/>
    <col min="14854" max="14854" width="9.109375" style="46"/>
    <col min="14855" max="14855" width="24.33203125" style="46" customWidth="1"/>
    <col min="14856" max="15105" width="9.109375" style="46"/>
    <col min="15106" max="15107" width="9.109375" style="46" customWidth="1"/>
    <col min="15108" max="15108" width="9.109375" style="46"/>
    <col min="15109" max="15109" width="22.33203125" style="46" customWidth="1"/>
    <col min="15110" max="15110" width="9.109375" style="46"/>
    <col min="15111" max="15111" width="24.33203125" style="46" customWidth="1"/>
    <col min="15112" max="15361" width="9.109375" style="46"/>
    <col min="15362" max="15363" width="9.109375" style="46" customWidth="1"/>
    <col min="15364" max="15364" width="9.109375" style="46"/>
    <col min="15365" max="15365" width="22.33203125" style="46" customWidth="1"/>
    <col min="15366" max="15366" width="9.109375" style="46"/>
    <col min="15367" max="15367" width="24.33203125" style="46" customWidth="1"/>
    <col min="15368" max="15617" width="9.109375" style="46"/>
    <col min="15618" max="15619" width="9.109375" style="46" customWidth="1"/>
    <col min="15620" max="15620" width="9.109375" style="46"/>
    <col min="15621" max="15621" width="22.33203125" style="46" customWidth="1"/>
    <col min="15622" max="15622" width="9.109375" style="46"/>
    <col min="15623" max="15623" width="24.33203125" style="46" customWidth="1"/>
    <col min="15624" max="15873" width="9.109375" style="46"/>
    <col min="15874" max="15875" width="9.109375" style="46" customWidth="1"/>
    <col min="15876" max="15876" width="9.109375" style="46"/>
    <col min="15877" max="15877" width="22.33203125" style="46" customWidth="1"/>
    <col min="15878" max="15878" width="9.109375" style="46"/>
    <col min="15879" max="15879" width="24.33203125" style="46" customWidth="1"/>
    <col min="15880" max="16129" width="9.109375" style="46"/>
    <col min="16130" max="16131" width="9.109375" style="46" customWidth="1"/>
    <col min="16132" max="16132" width="9.109375" style="46"/>
    <col min="16133" max="16133" width="22.33203125" style="46" customWidth="1"/>
    <col min="16134" max="16134" width="9.109375" style="46"/>
    <col min="16135" max="16135" width="24.33203125" style="46" customWidth="1"/>
    <col min="16136" max="16383" width="9.109375" style="46"/>
    <col min="16384" max="16384" width="9.109375" style="46" customWidth="1"/>
  </cols>
  <sheetData>
    <row r="1" spans="2:11" ht="10.199999999999999" customHeight="1" x14ac:dyDescent="0.25"/>
    <row r="2" spans="2:11" ht="25.2" customHeight="1" x14ac:dyDescent="0.25">
      <c r="B2" s="64" t="s">
        <v>29</v>
      </c>
      <c r="C2" s="64" t="s">
        <v>28</v>
      </c>
      <c r="D2" s="69" t="s">
        <v>38</v>
      </c>
      <c r="E2" s="158" t="s">
        <v>105</v>
      </c>
      <c r="F2" s="73" t="s">
        <v>68</v>
      </c>
      <c r="G2" s="70"/>
      <c r="H2" s="74" t="s">
        <v>117</v>
      </c>
      <c r="I2" s="68"/>
    </row>
    <row r="3" spans="2:11" ht="19.95" customHeight="1" x14ac:dyDescent="0.25">
      <c r="B3" s="64" t="s">
        <v>29</v>
      </c>
      <c r="C3" s="64" t="s">
        <v>28</v>
      </c>
      <c r="D3" s="69" t="s">
        <v>38</v>
      </c>
      <c r="E3" s="158" t="s">
        <v>105</v>
      </c>
      <c r="F3" s="73"/>
      <c r="G3" s="70"/>
      <c r="H3" s="74"/>
      <c r="I3" s="68"/>
    </row>
    <row r="4" spans="2:11" ht="15.6" customHeight="1" x14ac:dyDescent="0.25">
      <c r="B4" s="63">
        <v>1</v>
      </c>
      <c r="C4" s="63" t="s">
        <v>23</v>
      </c>
      <c r="D4" s="66" t="s">
        <v>39</v>
      </c>
      <c r="E4" s="156">
        <v>1</v>
      </c>
      <c r="F4" s="71" t="str">
        <f>'A - výsledky'!B25</f>
        <v>MNK Silnice Group Modřice C</v>
      </c>
      <c r="G4" s="72" t="s">
        <v>9</v>
      </c>
      <c r="H4" s="67" t="str">
        <f>'A - výsledky'!E25</f>
        <v>T.J. SOKOL Holice A</v>
      </c>
      <c r="I4" s="170"/>
    </row>
    <row r="5" spans="2:11" ht="15.6" customHeight="1" x14ac:dyDescent="0.25">
      <c r="B5" s="63">
        <v>2</v>
      </c>
      <c r="C5" s="63" t="s">
        <v>10</v>
      </c>
      <c r="D5" s="63" t="s">
        <v>39</v>
      </c>
      <c r="E5" s="156">
        <v>2</v>
      </c>
      <c r="F5" s="71" t="str">
        <f>'B - výsledky'!B25</f>
        <v>MNK Silnice Group Modřice D</v>
      </c>
      <c r="G5" s="72" t="s">
        <v>9</v>
      </c>
      <c r="H5" s="67" t="str">
        <f>'B - výsledky'!E25</f>
        <v>TJ Sokol Zbečník A</v>
      </c>
      <c r="I5" s="170"/>
    </row>
    <row r="6" spans="2:11" ht="15.6" customHeight="1" x14ac:dyDescent="0.25">
      <c r="B6" s="63">
        <v>3</v>
      </c>
      <c r="C6" s="63" t="s">
        <v>24</v>
      </c>
      <c r="D6" s="63" t="s">
        <v>39</v>
      </c>
      <c r="E6" s="156">
        <v>1</v>
      </c>
      <c r="F6" s="71" t="str">
        <f>'C - výsledky'!B25</f>
        <v>Tělovýchovná jednota Radomyšl, z.s. D</v>
      </c>
      <c r="G6" s="72" t="s">
        <v>9</v>
      </c>
      <c r="H6" s="67" t="str">
        <f>'C - výsledky'!E25</f>
        <v>NK CLIMAX Vsetín A</v>
      </c>
      <c r="I6" s="170"/>
    </row>
    <row r="7" spans="2:11" ht="15.6" customHeight="1" x14ac:dyDescent="0.25">
      <c r="B7" s="63">
        <v>4</v>
      </c>
      <c r="C7" s="63" t="s">
        <v>4</v>
      </c>
      <c r="D7" s="63" t="s">
        <v>39</v>
      </c>
      <c r="E7" s="166">
        <v>2</v>
      </c>
      <c r="F7" s="71" t="str">
        <f>'D - výsledky'!B25</f>
        <v>SK Šacung Benešov 1947 A</v>
      </c>
      <c r="G7" s="72" t="s">
        <v>9</v>
      </c>
      <c r="H7" s="67" t="str">
        <f>'D - výsledky'!E25</f>
        <v>SK Liapor - Witte Karlovy Vary z.s.</v>
      </c>
      <c r="I7" s="170"/>
    </row>
    <row r="8" spans="2:11" ht="15.6" customHeight="1" x14ac:dyDescent="0.25">
      <c r="B8" s="63">
        <v>5</v>
      </c>
      <c r="C8" s="63" t="s">
        <v>46</v>
      </c>
      <c r="D8" s="63" t="s">
        <v>39</v>
      </c>
      <c r="E8" s="156">
        <v>1</v>
      </c>
      <c r="F8" s="71" t="str">
        <f>'E - výsledky'!B25</f>
        <v>Tělovýchovná jednota Radomyšl, z.s. C</v>
      </c>
      <c r="G8" s="72" t="s">
        <v>9</v>
      </c>
      <c r="H8" s="67" t="str">
        <f>'E - výsledky'!E25</f>
        <v>TJ SLAVOJ Český Brod</v>
      </c>
      <c r="I8" s="170"/>
    </row>
    <row r="9" spans="2:11" ht="15.6" customHeight="1" x14ac:dyDescent="0.25">
      <c r="B9" s="63">
        <v>6</v>
      </c>
      <c r="C9" s="63" t="s">
        <v>47</v>
      </c>
      <c r="D9" s="63" t="s">
        <v>39</v>
      </c>
      <c r="E9" s="156">
        <v>2</v>
      </c>
      <c r="F9" s="71" t="str">
        <f>'F - výsledky'!B25</f>
        <v>TJ Dynamo ČEZ České Budějovice</v>
      </c>
      <c r="G9" s="72" t="s">
        <v>9</v>
      </c>
      <c r="H9" s="67" t="str">
        <f>'F - výsledky'!E25</f>
        <v>Tělovýchovná jednota Radomyšl, z.s. A</v>
      </c>
      <c r="I9" s="170"/>
      <c r="K9" s="171"/>
    </row>
    <row r="10" spans="2:11" ht="14.4" customHeight="1" x14ac:dyDescent="0.25">
      <c r="B10" s="63">
        <v>7</v>
      </c>
      <c r="C10" s="63" t="s">
        <v>48</v>
      </c>
      <c r="D10" s="63" t="s">
        <v>39</v>
      </c>
      <c r="E10" s="156">
        <v>1</v>
      </c>
      <c r="F10" s="71" t="str">
        <f>'G - výsledky'!B25</f>
        <v>Reprezentace ČR U15 B</v>
      </c>
      <c r="G10" s="72" t="s">
        <v>9</v>
      </c>
      <c r="H10" s="67" t="str">
        <f>'G - výsledky'!E25</f>
        <v>Reprezentace ČR U15 A</v>
      </c>
      <c r="I10" s="170"/>
    </row>
    <row r="11" spans="2:11" ht="14.4" customHeight="1" x14ac:dyDescent="0.25">
      <c r="B11" s="63">
        <v>8</v>
      </c>
      <c r="C11" s="63" t="s">
        <v>49</v>
      </c>
      <c r="D11" s="63" t="s">
        <v>39</v>
      </c>
      <c r="E11" s="156">
        <v>2</v>
      </c>
      <c r="F11" s="71" t="str">
        <f>'H - výsledky'!B25</f>
        <v>T.J. SOKOL Holice B</v>
      </c>
      <c r="G11" s="72" t="s">
        <v>9</v>
      </c>
      <c r="H11" s="67" t="str">
        <f>'H - výsledky'!E25</f>
        <v>TJ Spartak ALUTEC KK Čelákovice A</v>
      </c>
      <c r="I11" s="170"/>
    </row>
    <row r="12" spans="2:11" ht="14.4" customHeight="1" x14ac:dyDescent="0.25">
      <c r="B12" s="63">
        <v>9</v>
      </c>
      <c r="C12" s="63" t="str">
        <f>C$4</f>
        <v>A</v>
      </c>
      <c r="D12" s="63" t="s">
        <v>40</v>
      </c>
      <c r="E12" s="159">
        <v>1</v>
      </c>
      <c r="F12" s="71" t="str">
        <f>'A - výsledky'!B27</f>
        <v>SK Šacung Benešov 1947 B</v>
      </c>
      <c r="G12" s="72" t="s">
        <v>9</v>
      </c>
      <c r="H12" s="67" t="str">
        <f>'A - výsledky'!E27</f>
        <v>MNK Silnice Group Modřice C</v>
      </c>
      <c r="I12" s="170"/>
    </row>
    <row r="13" spans="2:11" ht="15.6" customHeight="1" x14ac:dyDescent="0.25">
      <c r="B13" s="63">
        <v>10</v>
      </c>
      <c r="C13" s="63" t="str">
        <f>C$5</f>
        <v>B</v>
      </c>
      <c r="D13" s="63" t="s">
        <v>40</v>
      </c>
      <c r="E13" s="159">
        <v>2</v>
      </c>
      <c r="F13" s="71" t="str">
        <f>'B - výsledky'!B27</f>
        <v>TJ Spartak ALUTEC KK Čelákovice B</v>
      </c>
      <c r="G13" s="72" t="s">
        <v>9</v>
      </c>
      <c r="H13" s="67" t="str">
        <f>'B - výsledky'!E27</f>
        <v>MNK Silnice Group Modřice D</v>
      </c>
      <c r="I13" s="170"/>
    </row>
    <row r="14" spans="2:11" ht="15.6" customHeight="1" x14ac:dyDescent="0.25">
      <c r="B14" s="63">
        <v>11</v>
      </c>
      <c r="C14" s="63" t="str">
        <f>C$6</f>
        <v>C</v>
      </c>
      <c r="D14" s="63" t="s">
        <v>40</v>
      </c>
      <c r="E14" s="159">
        <v>1</v>
      </c>
      <c r="F14" s="71" t="str">
        <f>'C - výsledky'!B27</f>
        <v>TJ Spatrtak MSEM Přerov A</v>
      </c>
      <c r="G14" s="72" t="s">
        <v>9</v>
      </c>
      <c r="H14" s="67" t="str">
        <f>'C - výsledky'!E27</f>
        <v>Tělovýchovná jednota Radomyšl, z.s. D</v>
      </c>
      <c r="I14" s="170"/>
    </row>
    <row r="15" spans="2:11" ht="15.6" customHeight="1" x14ac:dyDescent="0.25">
      <c r="B15" s="63">
        <v>12</v>
      </c>
      <c r="C15" s="63" t="s">
        <v>4</v>
      </c>
      <c r="D15" s="63" t="s">
        <v>40</v>
      </c>
      <c r="E15" s="159">
        <v>2</v>
      </c>
      <c r="F15" s="71" t="str">
        <f>'D - výsledky'!B27</f>
        <v>SK Liapor - Witte Karlovy Vary z.s.</v>
      </c>
      <c r="G15" s="72" t="s">
        <v>9</v>
      </c>
      <c r="H15" s="67" t="str">
        <f>'D - výsledky'!E27</f>
        <v>MNK Silnice Group Modřice A</v>
      </c>
      <c r="I15" s="170"/>
    </row>
    <row r="16" spans="2:11" ht="15.6" customHeight="1" x14ac:dyDescent="0.25">
      <c r="B16" s="63">
        <v>13</v>
      </c>
      <c r="C16" s="63" t="s">
        <v>46</v>
      </c>
      <c r="D16" s="63" t="s">
        <v>40</v>
      </c>
      <c r="E16" s="159">
        <v>1</v>
      </c>
      <c r="F16" s="71" t="str">
        <f>'E - výsledky'!B27</f>
        <v>NK CLIMAX Vsetín B</v>
      </c>
      <c r="G16" s="72" t="s">
        <v>9</v>
      </c>
      <c r="H16" s="67" t="str">
        <f>'E - výsledky'!E27</f>
        <v>Tělovýchovná jednota Radomyšl, z.s. C</v>
      </c>
      <c r="I16" s="170"/>
    </row>
    <row r="17" spans="2:9" ht="15.6" customHeight="1" x14ac:dyDescent="0.25">
      <c r="B17" s="63">
        <v>14</v>
      </c>
      <c r="C17" s="63" t="s">
        <v>47</v>
      </c>
      <c r="D17" s="63" t="s">
        <v>40</v>
      </c>
      <c r="E17" s="159">
        <v>2</v>
      </c>
      <c r="F17" s="71" t="str">
        <f>'F - výsledky'!B27</f>
        <v>MNK Silnice Group Modřice B</v>
      </c>
      <c r="G17" s="72" t="s">
        <v>9</v>
      </c>
      <c r="H17" s="67" t="str">
        <f>'F - výsledky'!E27</f>
        <v>TJ Dynamo ČEZ České Budějovice</v>
      </c>
      <c r="I17" s="170"/>
    </row>
    <row r="18" spans="2:9" ht="15.6" customHeight="1" x14ac:dyDescent="0.25">
      <c r="B18" s="63">
        <v>15</v>
      </c>
      <c r="C18" s="63" t="s">
        <v>48</v>
      </c>
      <c r="D18" s="63" t="s">
        <v>40</v>
      </c>
      <c r="E18" s="159">
        <v>1</v>
      </c>
      <c r="F18" s="71" t="str">
        <f>'G - výsledky'!B27</f>
        <v>Tělovýchovná jednota Radomyšl, z.s. B</v>
      </c>
      <c r="G18" s="72" t="s">
        <v>9</v>
      </c>
      <c r="H18" s="67" t="str">
        <f>'G - výsledky'!E27</f>
        <v>Reprezentace ČR U15 B</v>
      </c>
      <c r="I18" s="170"/>
    </row>
    <row r="19" spans="2:9" ht="14.4" customHeight="1" x14ac:dyDescent="0.25">
      <c r="B19" s="63">
        <v>16</v>
      </c>
      <c r="C19" s="63" t="s">
        <v>49</v>
      </c>
      <c r="D19" s="63" t="s">
        <v>40</v>
      </c>
      <c r="E19" s="159">
        <v>2</v>
      </c>
      <c r="F19" s="71" t="str">
        <f>'H - výsledky'!B27</f>
        <v>TJ Sokol Zbečník B</v>
      </c>
      <c r="G19" s="72" t="s">
        <v>9</v>
      </c>
      <c r="H19" s="67" t="str">
        <f>'H - výsledky'!E27</f>
        <v>T.J. SOKOL Holice B</v>
      </c>
      <c r="I19" s="170"/>
    </row>
    <row r="20" spans="2:9" ht="14.4" customHeight="1" x14ac:dyDescent="0.25">
      <c r="B20" s="63">
        <v>17</v>
      </c>
      <c r="C20" s="63" t="str">
        <f>C$4</f>
        <v>A</v>
      </c>
      <c r="D20" s="63" t="s">
        <v>41</v>
      </c>
      <c r="E20" s="156">
        <v>1</v>
      </c>
      <c r="F20" s="71" t="str">
        <f>'A - výsledky'!B29</f>
        <v>T.J. SOKOL Holice A</v>
      </c>
      <c r="G20" s="72" t="s">
        <v>9</v>
      </c>
      <c r="H20" s="67" t="str">
        <f>'A - výsledky'!E29</f>
        <v>SK Šacung Benešov 1947 B</v>
      </c>
      <c r="I20" s="170"/>
    </row>
    <row r="21" spans="2:9" ht="14.4" customHeight="1" x14ac:dyDescent="0.25">
      <c r="B21" s="63">
        <v>18</v>
      </c>
      <c r="C21" s="63" t="str">
        <f>C$5</f>
        <v>B</v>
      </c>
      <c r="D21" s="63" t="s">
        <v>41</v>
      </c>
      <c r="E21" s="156">
        <v>2</v>
      </c>
      <c r="F21" s="71" t="str">
        <f>'B - výsledky'!B29</f>
        <v>TJ Sokol Zbečník A</v>
      </c>
      <c r="G21" s="72" t="s">
        <v>9</v>
      </c>
      <c r="H21" s="67" t="str">
        <f>'B - výsledky'!E29</f>
        <v>TJ Spartak ALUTEC KK Čelákovice B</v>
      </c>
      <c r="I21" s="170"/>
    </row>
    <row r="22" spans="2:9" ht="15.6" customHeight="1" x14ac:dyDescent="0.25">
      <c r="B22" s="63">
        <v>19</v>
      </c>
      <c r="C22" s="63" t="str">
        <f>C$6</f>
        <v>C</v>
      </c>
      <c r="D22" s="63" t="s">
        <v>41</v>
      </c>
      <c r="E22" s="159">
        <v>1</v>
      </c>
      <c r="F22" s="71" t="str">
        <f>'C - výsledky'!B29</f>
        <v>NK CLIMAX Vsetín A</v>
      </c>
      <c r="G22" s="72" t="s">
        <v>9</v>
      </c>
      <c r="H22" s="67" t="str">
        <f>'C - výsledky'!E29</f>
        <v>TJ Spatrtak MSEM Přerov A</v>
      </c>
      <c r="I22" s="170"/>
    </row>
    <row r="23" spans="2:9" ht="15.6" customHeight="1" x14ac:dyDescent="0.25">
      <c r="B23" s="63">
        <v>20</v>
      </c>
      <c r="C23" s="63" t="s">
        <v>4</v>
      </c>
      <c r="D23" s="63" t="s">
        <v>41</v>
      </c>
      <c r="E23" s="159">
        <v>2</v>
      </c>
      <c r="F23" s="71" t="str">
        <f>'D - výsledky'!B29</f>
        <v>MNK Silnice Group Modřice A</v>
      </c>
      <c r="G23" s="72" t="s">
        <v>9</v>
      </c>
      <c r="H23" s="67" t="str">
        <f>'D - výsledky'!E29</f>
        <v>SK Šacung Benešov 1947 A</v>
      </c>
      <c r="I23" s="170"/>
    </row>
    <row r="24" spans="2:9" ht="15.6" customHeight="1" x14ac:dyDescent="0.25">
      <c r="B24" s="63">
        <v>21</v>
      </c>
      <c r="C24" s="63" t="s">
        <v>46</v>
      </c>
      <c r="D24" s="63" t="s">
        <v>41</v>
      </c>
      <c r="E24" s="159">
        <v>1</v>
      </c>
      <c r="F24" s="71" t="str">
        <f>'E - výsledky'!B29</f>
        <v>TJ SLAVOJ Český Brod</v>
      </c>
      <c r="G24" s="72" t="s">
        <v>9</v>
      </c>
      <c r="H24" s="67" t="str">
        <f>'E - výsledky'!E29</f>
        <v>NK CLIMAX Vsetín B</v>
      </c>
      <c r="I24" s="170"/>
    </row>
    <row r="25" spans="2:9" ht="15.6" customHeight="1" x14ac:dyDescent="0.25">
      <c r="B25" s="63">
        <v>22</v>
      </c>
      <c r="C25" s="63" t="s">
        <v>47</v>
      </c>
      <c r="D25" s="63" t="s">
        <v>41</v>
      </c>
      <c r="E25" s="159">
        <v>2</v>
      </c>
      <c r="F25" s="71" t="str">
        <f>'F - výsledky'!B29</f>
        <v>Tělovýchovná jednota Radomyšl, z.s. A</v>
      </c>
      <c r="G25" s="72" t="s">
        <v>9</v>
      </c>
      <c r="H25" s="67" t="str">
        <f>'F - výsledky'!E29</f>
        <v>MNK Silnice Group Modřice B</v>
      </c>
      <c r="I25" s="170"/>
    </row>
    <row r="26" spans="2:9" ht="15.6" customHeight="1" x14ac:dyDescent="0.25">
      <c r="B26" s="63">
        <v>23</v>
      </c>
      <c r="C26" s="63" t="s">
        <v>48</v>
      </c>
      <c r="D26" s="63" t="s">
        <v>41</v>
      </c>
      <c r="E26" s="159">
        <v>1</v>
      </c>
      <c r="F26" s="71" t="str">
        <f>'G - výsledky'!B29</f>
        <v>Reprezentace ČR U15 A</v>
      </c>
      <c r="G26" s="72" t="s">
        <v>9</v>
      </c>
      <c r="H26" s="67" t="str">
        <f>'G - výsledky'!E29</f>
        <v>Tělovýchovná jednota Radomyšl, z.s. B</v>
      </c>
      <c r="I26" s="170"/>
    </row>
    <row r="27" spans="2:9" ht="15.6" customHeight="1" x14ac:dyDescent="0.25">
      <c r="B27" s="63">
        <v>24</v>
      </c>
      <c r="C27" s="63" t="s">
        <v>49</v>
      </c>
      <c r="D27" s="63" t="s">
        <v>41</v>
      </c>
      <c r="E27" s="159">
        <v>2</v>
      </c>
      <c r="F27" s="71" t="str">
        <f>'H - výsledky'!B29</f>
        <v>TJ Spartak ALUTEC KK Čelákovice A</v>
      </c>
      <c r="G27" s="72" t="s">
        <v>9</v>
      </c>
      <c r="H27" s="67" t="str">
        <f>'H - výsledky'!E29</f>
        <v>TJ Sokol Zbečník B</v>
      </c>
      <c r="I27" s="170"/>
    </row>
    <row r="28" spans="2:9" ht="14.4" customHeight="1" x14ac:dyDescent="0.25">
      <c r="I28" s="170"/>
    </row>
    <row r="29" spans="2:9" ht="14.4" customHeight="1" x14ac:dyDescent="0.25">
      <c r="B29" s="514" t="s">
        <v>63</v>
      </c>
      <c r="C29" s="514"/>
      <c r="D29" s="514"/>
      <c r="E29" s="514"/>
      <c r="F29" s="514"/>
      <c r="G29" s="514"/>
      <c r="H29" s="514"/>
      <c r="I29" s="170"/>
    </row>
    <row r="30" spans="2:9" ht="14.4" customHeight="1" x14ac:dyDescent="0.25">
      <c r="B30" s="63">
        <v>25</v>
      </c>
      <c r="C30" s="512" t="s">
        <v>51</v>
      </c>
      <c r="D30" s="513"/>
      <c r="E30" s="160"/>
      <c r="F30" s="71"/>
      <c r="G30" s="72"/>
      <c r="H30" s="67"/>
      <c r="I30" s="170"/>
    </row>
    <row r="31" spans="2:9" ht="14.4" customHeight="1" x14ac:dyDescent="0.25">
      <c r="B31" s="63">
        <v>26</v>
      </c>
      <c r="C31" s="512" t="s">
        <v>52</v>
      </c>
      <c r="D31" s="513"/>
      <c r="E31" s="160"/>
      <c r="F31" s="71"/>
      <c r="G31" s="72"/>
      <c r="H31" s="67"/>
      <c r="I31" s="170"/>
    </row>
    <row r="32" spans="2:9" ht="22.95" customHeight="1" x14ac:dyDescent="0.25">
      <c r="B32" s="63">
        <v>27</v>
      </c>
      <c r="C32" s="512" t="s">
        <v>53</v>
      </c>
      <c r="D32" s="513"/>
      <c r="E32" s="160"/>
      <c r="F32" s="71"/>
      <c r="G32" s="72"/>
      <c r="H32" s="67"/>
      <c r="I32" s="170"/>
    </row>
    <row r="33" spans="2:12" ht="14.4" customHeight="1" x14ac:dyDescent="0.25">
      <c r="B33" s="63">
        <v>28</v>
      </c>
      <c r="C33" s="512" t="s">
        <v>54</v>
      </c>
      <c r="D33" s="513"/>
      <c r="E33" s="160"/>
      <c r="F33" s="71"/>
      <c r="G33" s="72"/>
      <c r="H33" s="67"/>
      <c r="I33" s="170"/>
    </row>
    <row r="34" spans="2:12" ht="14.4" customHeight="1" x14ac:dyDescent="0.25">
      <c r="B34" s="63">
        <v>29</v>
      </c>
      <c r="C34" s="512" t="s">
        <v>55</v>
      </c>
      <c r="D34" s="513"/>
      <c r="E34" s="160"/>
      <c r="F34" s="71"/>
      <c r="G34" s="72"/>
      <c r="H34" s="67"/>
      <c r="I34" s="170"/>
    </row>
    <row r="35" spans="2:12" ht="14.4" customHeight="1" x14ac:dyDescent="0.25">
      <c r="B35" s="63">
        <v>30</v>
      </c>
      <c r="C35" s="512" t="s">
        <v>56</v>
      </c>
      <c r="D35" s="513"/>
      <c r="E35" s="160"/>
      <c r="F35" s="71"/>
      <c r="G35" s="72"/>
      <c r="H35" s="67"/>
      <c r="I35" s="170"/>
    </row>
    <row r="36" spans="2:12" ht="14.4" customHeight="1" x14ac:dyDescent="0.25">
      <c r="B36" s="63">
        <v>31</v>
      </c>
      <c r="C36" s="512" t="s">
        <v>57</v>
      </c>
      <c r="D36" s="513"/>
      <c r="E36" s="160"/>
      <c r="F36" s="71"/>
      <c r="G36" s="72"/>
      <c r="H36" s="67"/>
      <c r="I36" s="170"/>
    </row>
    <row r="37" spans="2:12" ht="14.4" customHeight="1" x14ac:dyDescent="0.25">
      <c r="B37" s="63">
        <v>32</v>
      </c>
      <c r="C37" s="512" t="s">
        <v>58</v>
      </c>
      <c r="D37" s="513"/>
      <c r="E37" s="160"/>
      <c r="F37" s="71"/>
      <c r="G37" s="72"/>
      <c r="H37" s="67"/>
      <c r="I37" s="170"/>
    </row>
    <row r="38" spans="2:12" ht="14.4" customHeight="1" x14ac:dyDescent="0.25">
      <c r="B38" s="63">
        <v>33</v>
      </c>
      <c r="C38" s="512" t="s">
        <v>30</v>
      </c>
      <c r="D38" s="513"/>
      <c r="E38" s="160"/>
      <c r="F38" s="87"/>
      <c r="G38" s="72"/>
      <c r="H38" s="88"/>
      <c r="I38" s="170"/>
    </row>
    <row r="39" spans="2:12" ht="14.4" customHeight="1" x14ac:dyDescent="0.25">
      <c r="B39" s="63">
        <v>34</v>
      </c>
      <c r="C39" s="512" t="s">
        <v>31</v>
      </c>
      <c r="D39" s="513"/>
      <c r="E39" s="160"/>
      <c r="F39" s="87"/>
      <c r="G39" s="72"/>
      <c r="H39" s="88"/>
      <c r="I39" s="170"/>
    </row>
    <row r="40" spans="2:12" ht="14.4" customHeight="1" x14ac:dyDescent="0.25">
      <c r="B40" s="63">
        <v>35</v>
      </c>
      <c r="C40" s="512" t="s">
        <v>32</v>
      </c>
      <c r="D40" s="513"/>
      <c r="E40" s="160"/>
      <c r="F40" s="87"/>
      <c r="G40" s="72"/>
      <c r="H40" s="88"/>
      <c r="I40" s="170"/>
    </row>
    <row r="41" spans="2:12" ht="14.4" customHeight="1" x14ac:dyDescent="0.25">
      <c r="B41" s="63">
        <v>36</v>
      </c>
      <c r="C41" s="512" t="s">
        <v>33</v>
      </c>
      <c r="D41" s="513"/>
      <c r="E41" s="160"/>
      <c r="F41" s="87"/>
      <c r="G41" s="72"/>
      <c r="H41" s="88"/>
      <c r="I41" s="170"/>
    </row>
    <row r="42" spans="2:12" ht="14.4" customHeight="1" x14ac:dyDescent="0.25">
      <c r="B42" s="63">
        <v>37</v>
      </c>
      <c r="C42" s="512" t="s">
        <v>34</v>
      </c>
      <c r="D42" s="513"/>
      <c r="E42" s="160"/>
      <c r="F42" s="87"/>
      <c r="G42" s="72"/>
      <c r="H42" s="88"/>
      <c r="I42" s="170"/>
    </row>
    <row r="43" spans="2:12" ht="14.4" customHeight="1" x14ac:dyDescent="0.25">
      <c r="B43" s="63">
        <v>38</v>
      </c>
      <c r="C43" s="512" t="s">
        <v>35</v>
      </c>
      <c r="D43" s="513"/>
      <c r="E43" s="160"/>
      <c r="F43" s="87"/>
      <c r="G43" s="72"/>
      <c r="H43" s="88"/>
      <c r="I43" s="170"/>
    </row>
    <row r="44" spans="2:12" ht="14.4" customHeight="1" x14ac:dyDescent="0.25">
      <c r="B44" s="63">
        <v>39</v>
      </c>
      <c r="C44" s="512" t="s">
        <v>102</v>
      </c>
      <c r="D44" s="513"/>
      <c r="E44" s="160"/>
      <c r="F44" s="87"/>
      <c r="G44" s="72"/>
      <c r="H44" s="88"/>
      <c r="I44" s="170"/>
    </row>
    <row r="45" spans="2:12" ht="14.4" customHeight="1" x14ac:dyDescent="0.25">
      <c r="B45" s="63">
        <v>40</v>
      </c>
      <c r="C45" s="512" t="s">
        <v>47</v>
      </c>
      <c r="D45" s="513"/>
      <c r="E45" s="160"/>
      <c r="F45" s="87"/>
      <c r="G45" s="72"/>
      <c r="H45" s="88"/>
      <c r="I45" s="170"/>
    </row>
    <row r="46" spans="2:12" ht="14.4" customHeight="1" x14ac:dyDescent="0.25">
      <c r="B46" s="46"/>
      <c r="C46" s="46"/>
      <c r="D46" s="46"/>
      <c r="E46" s="46"/>
      <c r="F46" s="46"/>
      <c r="G46" s="46"/>
      <c r="H46" s="46"/>
      <c r="I46" s="170"/>
      <c r="L46" s="62"/>
    </row>
    <row r="47" spans="2:12" ht="14.4" customHeight="1" x14ac:dyDescent="0.25">
      <c r="B47" s="46"/>
      <c r="C47" s="46"/>
      <c r="D47" s="46"/>
      <c r="E47" s="46"/>
      <c r="F47" s="46"/>
      <c r="G47" s="46"/>
      <c r="H47" s="46"/>
      <c r="I47" s="46"/>
      <c r="L47" s="62"/>
    </row>
    <row r="48" spans="2:12" ht="14.4" customHeight="1" x14ac:dyDescent="0.25">
      <c r="B48" s="46"/>
      <c r="C48" s="46"/>
      <c r="D48" s="46"/>
      <c r="E48" s="46"/>
      <c r="F48" s="46"/>
      <c r="G48" s="46"/>
      <c r="H48" s="46"/>
      <c r="I48" s="46"/>
    </row>
    <row r="49" spans="2:9" ht="16.2" customHeight="1" x14ac:dyDescent="0.25">
      <c r="B49" s="46"/>
      <c r="C49" s="46"/>
      <c r="D49" s="46"/>
      <c r="E49" s="46"/>
      <c r="F49" s="46"/>
      <c r="G49" s="46"/>
      <c r="H49" s="46"/>
      <c r="I49" s="46"/>
    </row>
    <row r="50" spans="2:9" ht="16.2" customHeight="1" x14ac:dyDescent="0.25">
      <c r="B50" s="46"/>
      <c r="C50" s="46"/>
      <c r="D50" s="46"/>
      <c r="E50" s="46"/>
      <c r="F50" s="46"/>
      <c r="G50" s="46"/>
      <c r="H50" s="46"/>
      <c r="I50" s="46"/>
    </row>
    <row r="51" spans="2:9" ht="16.2" customHeight="1" x14ac:dyDescent="0.25">
      <c r="B51" s="46"/>
      <c r="C51" s="46"/>
      <c r="D51" s="46"/>
      <c r="E51" s="46"/>
      <c r="F51" s="46"/>
      <c r="G51" s="46"/>
      <c r="H51" s="46"/>
      <c r="I51" s="46"/>
    </row>
    <row r="52" spans="2:9" ht="16.2" customHeight="1" x14ac:dyDescent="0.25">
      <c r="B52" s="46"/>
      <c r="C52" s="46"/>
      <c r="D52" s="46"/>
      <c r="E52" s="46"/>
      <c r="F52" s="46"/>
      <c r="G52" s="46"/>
      <c r="H52" s="46"/>
      <c r="I52" s="46"/>
    </row>
    <row r="53" spans="2:9" ht="16.2" customHeight="1" x14ac:dyDescent="0.25">
      <c r="B53" s="46"/>
      <c r="C53" s="46"/>
      <c r="D53" s="46"/>
      <c r="E53" s="46"/>
      <c r="F53" s="46"/>
      <c r="G53" s="46"/>
      <c r="H53" s="46"/>
      <c r="I53" s="46"/>
    </row>
    <row r="54" spans="2:9" ht="16.2" customHeight="1" x14ac:dyDescent="0.25">
      <c r="I54" s="46"/>
    </row>
    <row r="55" spans="2:9" ht="16.2" customHeight="1" x14ac:dyDescent="0.25"/>
    <row r="56" spans="2:9" ht="16.2" customHeight="1" x14ac:dyDescent="0.25"/>
  </sheetData>
  <mergeCells count="17">
    <mergeCell ref="C40:D40"/>
    <mergeCell ref="C41:D41"/>
    <mergeCell ref="C42:D42"/>
    <mergeCell ref="C44:D44"/>
    <mergeCell ref="C45:D45"/>
    <mergeCell ref="C43:D43"/>
    <mergeCell ref="B29:H29"/>
    <mergeCell ref="C30:D30"/>
    <mergeCell ref="C31:D31"/>
    <mergeCell ref="C32:D32"/>
    <mergeCell ref="C33:D33"/>
    <mergeCell ref="C39:D39"/>
    <mergeCell ref="C38:D38"/>
    <mergeCell ref="C34:D34"/>
    <mergeCell ref="C35:D35"/>
    <mergeCell ref="C36:D36"/>
    <mergeCell ref="C37:D37"/>
  </mergeCells>
  <pageMargins left="0.51181102362204722" right="0.31496062992125984" top="0.59055118110236227" bottom="0.39370078740157483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topLeftCell="A2" zoomScale="80" zoomScaleNormal="80" workbookViewId="0">
      <selection activeCell="J17" sqref="J17"/>
    </sheetView>
  </sheetViews>
  <sheetFormatPr defaultRowHeight="13.2" x14ac:dyDescent="0.25"/>
  <cols>
    <col min="1" max="1" width="3.6640625" style="43" customWidth="1"/>
    <col min="2" max="2" width="39.44140625" style="43" customWidth="1"/>
    <col min="3" max="3" width="5.88671875" style="43" customWidth="1"/>
    <col min="4" max="4" width="17.33203125" style="43" customWidth="1"/>
    <col min="5" max="5" width="4.6640625" style="43" customWidth="1"/>
    <col min="6" max="6" width="5.88671875" style="43" customWidth="1"/>
    <col min="7" max="7" width="16" style="43" customWidth="1"/>
    <col min="8" max="8" width="4.6640625" style="58" customWidth="1"/>
    <col min="9" max="9" width="5.88671875" style="58" customWidth="1"/>
    <col min="10" max="10" width="16" style="58" customWidth="1"/>
    <col min="11" max="11" width="4.6640625" style="58" customWidth="1"/>
    <col min="12" max="12" width="5.88671875" style="58" customWidth="1"/>
    <col min="13" max="13" width="16" style="58" customWidth="1"/>
    <col min="14" max="14" width="4.6640625" style="58" customWidth="1"/>
    <col min="15" max="15" width="5.5546875" style="58" customWidth="1"/>
    <col min="16" max="16" width="16" style="58" customWidth="1"/>
    <col min="17" max="17" width="4.6640625" style="58" customWidth="1"/>
    <col min="18" max="18" width="14" style="58" customWidth="1"/>
    <col min="19" max="19" width="14.5546875" style="43" customWidth="1"/>
    <col min="20" max="267" width="8.88671875" style="43"/>
    <col min="268" max="268" width="3" style="43" customWidth="1"/>
    <col min="269" max="270" width="8.88671875" style="43"/>
    <col min="271" max="271" width="17.44140625" style="43" customWidth="1"/>
    <col min="272" max="273" width="8.88671875" style="43"/>
    <col min="274" max="274" width="36.88671875" style="43" customWidth="1"/>
    <col min="275" max="523" width="8.88671875" style="43"/>
    <col min="524" max="524" width="3" style="43" customWidth="1"/>
    <col min="525" max="526" width="8.88671875" style="43"/>
    <col min="527" max="527" width="17.44140625" style="43" customWidth="1"/>
    <col min="528" max="529" width="8.88671875" style="43"/>
    <col min="530" max="530" width="36.88671875" style="43" customWidth="1"/>
    <col min="531" max="779" width="8.88671875" style="43"/>
    <col min="780" max="780" width="3" style="43" customWidth="1"/>
    <col min="781" max="782" width="8.88671875" style="43"/>
    <col min="783" max="783" width="17.44140625" style="43" customWidth="1"/>
    <col min="784" max="785" width="8.88671875" style="43"/>
    <col min="786" max="786" width="36.88671875" style="43" customWidth="1"/>
    <col min="787" max="1035" width="8.88671875" style="43"/>
    <col min="1036" max="1036" width="3" style="43" customWidth="1"/>
    <col min="1037" max="1038" width="8.88671875" style="43"/>
    <col min="1039" max="1039" width="17.44140625" style="43" customWidth="1"/>
    <col min="1040" max="1041" width="8.88671875" style="43"/>
    <col min="1042" max="1042" width="36.88671875" style="43" customWidth="1"/>
    <col min="1043" max="1291" width="8.88671875" style="43"/>
    <col min="1292" max="1292" width="3" style="43" customWidth="1"/>
    <col min="1293" max="1294" width="8.88671875" style="43"/>
    <col min="1295" max="1295" width="17.44140625" style="43" customWidth="1"/>
    <col min="1296" max="1297" width="8.88671875" style="43"/>
    <col min="1298" max="1298" width="36.88671875" style="43" customWidth="1"/>
    <col min="1299" max="1547" width="8.88671875" style="43"/>
    <col min="1548" max="1548" width="3" style="43" customWidth="1"/>
    <col min="1549" max="1550" width="8.88671875" style="43"/>
    <col min="1551" max="1551" width="17.44140625" style="43" customWidth="1"/>
    <col min="1552" max="1553" width="8.88671875" style="43"/>
    <col min="1554" max="1554" width="36.88671875" style="43" customWidth="1"/>
    <col min="1555" max="1803" width="8.88671875" style="43"/>
    <col min="1804" max="1804" width="3" style="43" customWidth="1"/>
    <col min="1805" max="1806" width="8.88671875" style="43"/>
    <col min="1807" max="1807" width="17.44140625" style="43" customWidth="1"/>
    <col min="1808" max="1809" width="8.88671875" style="43"/>
    <col min="1810" max="1810" width="36.88671875" style="43" customWidth="1"/>
    <col min="1811" max="2059" width="8.88671875" style="43"/>
    <col min="2060" max="2060" width="3" style="43" customWidth="1"/>
    <col min="2061" max="2062" width="8.88671875" style="43"/>
    <col min="2063" max="2063" width="17.44140625" style="43" customWidth="1"/>
    <col min="2064" max="2065" width="8.88671875" style="43"/>
    <col min="2066" max="2066" width="36.88671875" style="43" customWidth="1"/>
    <col min="2067" max="2315" width="8.88671875" style="43"/>
    <col min="2316" max="2316" width="3" style="43" customWidth="1"/>
    <col min="2317" max="2318" width="8.88671875" style="43"/>
    <col min="2319" max="2319" width="17.44140625" style="43" customWidth="1"/>
    <col min="2320" max="2321" width="8.88671875" style="43"/>
    <col min="2322" max="2322" width="36.88671875" style="43" customWidth="1"/>
    <col min="2323" max="2571" width="8.88671875" style="43"/>
    <col min="2572" max="2572" width="3" style="43" customWidth="1"/>
    <col min="2573" max="2574" width="8.88671875" style="43"/>
    <col min="2575" max="2575" width="17.44140625" style="43" customWidth="1"/>
    <col min="2576" max="2577" width="8.88671875" style="43"/>
    <col min="2578" max="2578" width="36.88671875" style="43" customWidth="1"/>
    <col min="2579" max="2827" width="8.88671875" style="43"/>
    <col min="2828" max="2828" width="3" style="43" customWidth="1"/>
    <col min="2829" max="2830" width="8.88671875" style="43"/>
    <col min="2831" max="2831" width="17.44140625" style="43" customWidth="1"/>
    <col min="2832" max="2833" width="8.88671875" style="43"/>
    <col min="2834" max="2834" width="36.88671875" style="43" customWidth="1"/>
    <col min="2835" max="3083" width="8.88671875" style="43"/>
    <col min="3084" max="3084" width="3" style="43" customWidth="1"/>
    <col min="3085" max="3086" width="8.88671875" style="43"/>
    <col min="3087" max="3087" width="17.44140625" style="43" customWidth="1"/>
    <col min="3088" max="3089" width="8.88671875" style="43"/>
    <col min="3090" max="3090" width="36.88671875" style="43" customWidth="1"/>
    <col min="3091" max="3339" width="8.88671875" style="43"/>
    <col min="3340" max="3340" width="3" style="43" customWidth="1"/>
    <col min="3341" max="3342" width="8.88671875" style="43"/>
    <col min="3343" max="3343" width="17.44140625" style="43" customWidth="1"/>
    <col min="3344" max="3345" width="8.88671875" style="43"/>
    <col min="3346" max="3346" width="36.88671875" style="43" customWidth="1"/>
    <col min="3347" max="3595" width="8.88671875" style="43"/>
    <col min="3596" max="3596" width="3" style="43" customWidth="1"/>
    <col min="3597" max="3598" width="8.88671875" style="43"/>
    <col min="3599" max="3599" width="17.44140625" style="43" customWidth="1"/>
    <col min="3600" max="3601" width="8.88671875" style="43"/>
    <col min="3602" max="3602" width="36.88671875" style="43" customWidth="1"/>
    <col min="3603" max="3851" width="8.88671875" style="43"/>
    <col min="3852" max="3852" width="3" style="43" customWidth="1"/>
    <col min="3853" max="3854" width="8.88671875" style="43"/>
    <col min="3855" max="3855" width="17.44140625" style="43" customWidth="1"/>
    <col min="3856" max="3857" width="8.88671875" style="43"/>
    <col min="3858" max="3858" width="36.88671875" style="43" customWidth="1"/>
    <col min="3859" max="4107" width="8.88671875" style="43"/>
    <col min="4108" max="4108" width="3" style="43" customWidth="1"/>
    <col min="4109" max="4110" width="8.88671875" style="43"/>
    <col min="4111" max="4111" width="17.44140625" style="43" customWidth="1"/>
    <col min="4112" max="4113" width="8.88671875" style="43"/>
    <col min="4114" max="4114" width="36.88671875" style="43" customWidth="1"/>
    <col min="4115" max="4363" width="8.88671875" style="43"/>
    <col min="4364" max="4364" width="3" style="43" customWidth="1"/>
    <col min="4365" max="4366" width="8.88671875" style="43"/>
    <col min="4367" max="4367" width="17.44140625" style="43" customWidth="1"/>
    <col min="4368" max="4369" width="8.88671875" style="43"/>
    <col min="4370" max="4370" width="36.88671875" style="43" customWidth="1"/>
    <col min="4371" max="4619" width="8.88671875" style="43"/>
    <col min="4620" max="4620" width="3" style="43" customWidth="1"/>
    <col min="4621" max="4622" width="8.88671875" style="43"/>
    <col min="4623" max="4623" width="17.44140625" style="43" customWidth="1"/>
    <col min="4624" max="4625" width="8.88671875" style="43"/>
    <col min="4626" max="4626" width="36.88671875" style="43" customWidth="1"/>
    <col min="4627" max="4875" width="8.88671875" style="43"/>
    <col min="4876" max="4876" width="3" style="43" customWidth="1"/>
    <col min="4877" max="4878" width="8.88671875" style="43"/>
    <col min="4879" max="4879" width="17.44140625" style="43" customWidth="1"/>
    <col min="4880" max="4881" width="8.88671875" style="43"/>
    <col min="4882" max="4882" width="36.88671875" style="43" customWidth="1"/>
    <col min="4883" max="5131" width="8.88671875" style="43"/>
    <col min="5132" max="5132" width="3" style="43" customWidth="1"/>
    <col min="5133" max="5134" width="8.88671875" style="43"/>
    <col min="5135" max="5135" width="17.44140625" style="43" customWidth="1"/>
    <col min="5136" max="5137" width="8.88671875" style="43"/>
    <col min="5138" max="5138" width="36.88671875" style="43" customWidth="1"/>
    <col min="5139" max="5387" width="8.88671875" style="43"/>
    <col min="5388" max="5388" width="3" style="43" customWidth="1"/>
    <col min="5389" max="5390" width="8.88671875" style="43"/>
    <col min="5391" max="5391" width="17.44140625" style="43" customWidth="1"/>
    <col min="5392" max="5393" width="8.88671875" style="43"/>
    <col min="5394" max="5394" width="36.88671875" style="43" customWidth="1"/>
    <col min="5395" max="5643" width="8.88671875" style="43"/>
    <col min="5644" max="5644" width="3" style="43" customWidth="1"/>
    <col min="5645" max="5646" width="8.88671875" style="43"/>
    <col min="5647" max="5647" width="17.44140625" style="43" customWidth="1"/>
    <col min="5648" max="5649" width="8.88671875" style="43"/>
    <col min="5650" max="5650" width="36.88671875" style="43" customWidth="1"/>
    <col min="5651" max="5899" width="8.88671875" style="43"/>
    <col min="5900" max="5900" width="3" style="43" customWidth="1"/>
    <col min="5901" max="5902" width="8.88671875" style="43"/>
    <col min="5903" max="5903" width="17.44140625" style="43" customWidth="1"/>
    <col min="5904" max="5905" width="8.88671875" style="43"/>
    <col min="5906" max="5906" width="36.88671875" style="43" customWidth="1"/>
    <col min="5907" max="6155" width="8.88671875" style="43"/>
    <col min="6156" max="6156" width="3" style="43" customWidth="1"/>
    <col min="6157" max="6158" width="8.88671875" style="43"/>
    <col min="6159" max="6159" width="17.44140625" style="43" customWidth="1"/>
    <col min="6160" max="6161" width="8.88671875" style="43"/>
    <col min="6162" max="6162" width="36.88671875" style="43" customWidth="1"/>
    <col min="6163" max="6411" width="8.88671875" style="43"/>
    <col min="6412" max="6412" width="3" style="43" customWidth="1"/>
    <col min="6413" max="6414" width="8.88671875" style="43"/>
    <col min="6415" max="6415" width="17.44140625" style="43" customWidth="1"/>
    <col min="6416" max="6417" width="8.88671875" style="43"/>
    <col min="6418" max="6418" width="36.88671875" style="43" customWidth="1"/>
    <col min="6419" max="6667" width="8.88671875" style="43"/>
    <col min="6668" max="6668" width="3" style="43" customWidth="1"/>
    <col min="6669" max="6670" width="8.88671875" style="43"/>
    <col min="6671" max="6671" width="17.44140625" style="43" customWidth="1"/>
    <col min="6672" max="6673" width="8.88671875" style="43"/>
    <col min="6674" max="6674" width="36.88671875" style="43" customWidth="1"/>
    <col min="6675" max="6923" width="8.88671875" style="43"/>
    <col min="6924" max="6924" width="3" style="43" customWidth="1"/>
    <col min="6925" max="6926" width="8.88671875" style="43"/>
    <col min="6927" max="6927" width="17.44140625" style="43" customWidth="1"/>
    <col min="6928" max="6929" width="8.88671875" style="43"/>
    <col min="6930" max="6930" width="36.88671875" style="43" customWidth="1"/>
    <col min="6931" max="7179" width="8.88671875" style="43"/>
    <col min="7180" max="7180" width="3" style="43" customWidth="1"/>
    <col min="7181" max="7182" width="8.88671875" style="43"/>
    <col min="7183" max="7183" width="17.44140625" style="43" customWidth="1"/>
    <col min="7184" max="7185" width="8.88671875" style="43"/>
    <col min="7186" max="7186" width="36.88671875" style="43" customWidth="1"/>
    <col min="7187" max="7435" width="8.88671875" style="43"/>
    <col min="7436" max="7436" width="3" style="43" customWidth="1"/>
    <col min="7437" max="7438" width="8.88671875" style="43"/>
    <col min="7439" max="7439" width="17.44140625" style="43" customWidth="1"/>
    <col min="7440" max="7441" width="8.88671875" style="43"/>
    <col min="7442" max="7442" width="36.88671875" style="43" customWidth="1"/>
    <col min="7443" max="7691" width="8.88671875" style="43"/>
    <col min="7692" max="7692" width="3" style="43" customWidth="1"/>
    <col min="7693" max="7694" width="8.88671875" style="43"/>
    <col min="7695" max="7695" width="17.44140625" style="43" customWidth="1"/>
    <col min="7696" max="7697" width="8.88671875" style="43"/>
    <col min="7698" max="7698" width="36.88671875" style="43" customWidth="1"/>
    <col min="7699" max="7947" width="8.88671875" style="43"/>
    <col min="7948" max="7948" width="3" style="43" customWidth="1"/>
    <col min="7949" max="7950" width="8.88671875" style="43"/>
    <col min="7951" max="7951" width="17.44140625" style="43" customWidth="1"/>
    <col min="7952" max="7953" width="8.88671875" style="43"/>
    <col min="7954" max="7954" width="36.88671875" style="43" customWidth="1"/>
    <col min="7955" max="8203" width="8.88671875" style="43"/>
    <col min="8204" max="8204" width="3" style="43" customWidth="1"/>
    <col min="8205" max="8206" width="8.88671875" style="43"/>
    <col min="8207" max="8207" width="17.44140625" style="43" customWidth="1"/>
    <col min="8208" max="8209" width="8.88671875" style="43"/>
    <col min="8210" max="8210" width="36.88671875" style="43" customWidth="1"/>
    <col min="8211" max="8459" width="8.88671875" style="43"/>
    <col min="8460" max="8460" width="3" style="43" customWidth="1"/>
    <col min="8461" max="8462" width="8.88671875" style="43"/>
    <col min="8463" max="8463" width="17.44140625" style="43" customWidth="1"/>
    <col min="8464" max="8465" width="8.88671875" style="43"/>
    <col min="8466" max="8466" width="36.88671875" style="43" customWidth="1"/>
    <col min="8467" max="8715" width="8.88671875" style="43"/>
    <col min="8716" max="8716" width="3" style="43" customWidth="1"/>
    <col min="8717" max="8718" width="8.88671875" style="43"/>
    <col min="8719" max="8719" width="17.44140625" style="43" customWidth="1"/>
    <col min="8720" max="8721" width="8.88671875" style="43"/>
    <col min="8722" max="8722" width="36.88671875" style="43" customWidth="1"/>
    <col min="8723" max="8971" width="8.88671875" style="43"/>
    <col min="8972" max="8972" width="3" style="43" customWidth="1"/>
    <col min="8973" max="8974" width="8.88671875" style="43"/>
    <col min="8975" max="8975" width="17.44140625" style="43" customWidth="1"/>
    <col min="8976" max="8977" width="8.88671875" style="43"/>
    <col min="8978" max="8978" width="36.88671875" style="43" customWidth="1"/>
    <col min="8979" max="9227" width="8.88671875" style="43"/>
    <col min="9228" max="9228" width="3" style="43" customWidth="1"/>
    <col min="9229" max="9230" width="8.88671875" style="43"/>
    <col min="9231" max="9231" width="17.44140625" style="43" customWidth="1"/>
    <col min="9232" max="9233" width="8.88671875" style="43"/>
    <col min="9234" max="9234" width="36.88671875" style="43" customWidth="1"/>
    <col min="9235" max="9483" width="8.88671875" style="43"/>
    <col min="9484" max="9484" width="3" style="43" customWidth="1"/>
    <col min="9485" max="9486" width="8.88671875" style="43"/>
    <col min="9487" max="9487" width="17.44140625" style="43" customWidth="1"/>
    <col min="9488" max="9489" width="8.88671875" style="43"/>
    <col min="9490" max="9490" width="36.88671875" style="43" customWidth="1"/>
    <col min="9491" max="9739" width="8.88671875" style="43"/>
    <col min="9740" max="9740" width="3" style="43" customWidth="1"/>
    <col min="9741" max="9742" width="8.88671875" style="43"/>
    <col min="9743" max="9743" width="17.44140625" style="43" customWidth="1"/>
    <col min="9744" max="9745" width="8.88671875" style="43"/>
    <col min="9746" max="9746" width="36.88671875" style="43" customWidth="1"/>
    <col min="9747" max="9995" width="8.88671875" style="43"/>
    <col min="9996" max="9996" width="3" style="43" customWidth="1"/>
    <col min="9997" max="9998" width="8.88671875" style="43"/>
    <col min="9999" max="9999" width="17.44140625" style="43" customWidth="1"/>
    <col min="10000" max="10001" width="8.88671875" style="43"/>
    <col min="10002" max="10002" width="36.88671875" style="43" customWidth="1"/>
    <col min="10003" max="10251" width="8.88671875" style="43"/>
    <col min="10252" max="10252" width="3" style="43" customWidth="1"/>
    <col min="10253" max="10254" width="8.88671875" style="43"/>
    <col min="10255" max="10255" width="17.44140625" style="43" customWidth="1"/>
    <col min="10256" max="10257" width="8.88671875" style="43"/>
    <col min="10258" max="10258" width="36.88671875" style="43" customWidth="1"/>
    <col min="10259" max="10507" width="8.88671875" style="43"/>
    <col min="10508" max="10508" width="3" style="43" customWidth="1"/>
    <col min="10509" max="10510" width="8.88671875" style="43"/>
    <col min="10511" max="10511" width="17.44140625" style="43" customWidth="1"/>
    <col min="10512" max="10513" width="8.88671875" style="43"/>
    <col min="10514" max="10514" width="36.88671875" style="43" customWidth="1"/>
    <col min="10515" max="10763" width="8.88671875" style="43"/>
    <col min="10764" max="10764" width="3" style="43" customWidth="1"/>
    <col min="10765" max="10766" width="8.88671875" style="43"/>
    <col min="10767" max="10767" width="17.44140625" style="43" customWidth="1"/>
    <col min="10768" max="10769" width="8.88671875" style="43"/>
    <col min="10770" max="10770" width="36.88671875" style="43" customWidth="1"/>
    <col min="10771" max="11019" width="8.88671875" style="43"/>
    <col min="11020" max="11020" width="3" style="43" customWidth="1"/>
    <col min="11021" max="11022" width="8.88671875" style="43"/>
    <col min="11023" max="11023" width="17.44140625" style="43" customWidth="1"/>
    <col min="11024" max="11025" width="8.88671875" style="43"/>
    <col min="11026" max="11026" width="36.88671875" style="43" customWidth="1"/>
    <col min="11027" max="11275" width="8.88671875" style="43"/>
    <col min="11276" max="11276" width="3" style="43" customWidth="1"/>
    <col min="11277" max="11278" width="8.88671875" style="43"/>
    <col min="11279" max="11279" width="17.44140625" style="43" customWidth="1"/>
    <col min="11280" max="11281" width="8.88671875" style="43"/>
    <col min="11282" max="11282" width="36.88671875" style="43" customWidth="1"/>
    <col min="11283" max="11531" width="8.88671875" style="43"/>
    <col min="11532" max="11532" width="3" style="43" customWidth="1"/>
    <col min="11533" max="11534" width="8.88671875" style="43"/>
    <col min="11535" max="11535" width="17.44140625" style="43" customWidth="1"/>
    <col min="11536" max="11537" width="8.88671875" style="43"/>
    <col min="11538" max="11538" width="36.88671875" style="43" customWidth="1"/>
    <col min="11539" max="11787" width="8.88671875" style="43"/>
    <col min="11788" max="11788" width="3" style="43" customWidth="1"/>
    <col min="11789" max="11790" width="8.88671875" style="43"/>
    <col min="11791" max="11791" width="17.44140625" style="43" customWidth="1"/>
    <col min="11792" max="11793" width="8.88671875" style="43"/>
    <col min="11794" max="11794" width="36.88671875" style="43" customWidth="1"/>
    <col min="11795" max="12043" width="8.88671875" style="43"/>
    <col min="12044" max="12044" width="3" style="43" customWidth="1"/>
    <col min="12045" max="12046" width="8.88671875" style="43"/>
    <col min="12047" max="12047" width="17.44140625" style="43" customWidth="1"/>
    <col min="12048" max="12049" width="8.88671875" style="43"/>
    <col min="12050" max="12050" width="36.88671875" style="43" customWidth="1"/>
    <col min="12051" max="12299" width="8.88671875" style="43"/>
    <col min="12300" max="12300" width="3" style="43" customWidth="1"/>
    <col min="12301" max="12302" width="8.88671875" style="43"/>
    <col min="12303" max="12303" width="17.44140625" style="43" customWidth="1"/>
    <col min="12304" max="12305" width="8.88671875" style="43"/>
    <col min="12306" max="12306" width="36.88671875" style="43" customWidth="1"/>
    <col min="12307" max="12555" width="8.88671875" style="43"/>
    <col min="12556" max="12556" width="3" style="43" customWidth="1"/>
    <col min="12557" max="12558" width="8.88671875" style="43"/>
    <col min="12559" max="12559" width="17.44140625" style="43" customWidth="1"/>
    <col min="12560" max="12561" width="8.88671875" style="43"/>
    <col min="12562" max="12562" width="36.88671875" style="43" customWidth="1"/>
    <col min="12563" max="12811" width="8.88671875" style="43"/>
    <col min="12812" max="12812" width="3" style="43" customWidth="1"/>
    <col min="12813" max="12814" width="8.88671875" style="43"/>
    <col min="12815" max="12815" width="17.44140625" style="43" customWidth="1"/>
    <col min="12816" max="12817" width="8.88671875" style="43"/>
    <col min="12818" max="12818" width="36.88671875" style="43" customWidth="1"/>
    <col min="12819" max="13067" width="8.88671875" style="43"/>
    <col min="13068" max="13068" width="3" style="43" customWidth="1"/>
    <col min="13069" max="13070" width="8.88671875" style="43"/>
    <col min="13071" max="13071" width="17.44140625" style="43" customWidth="1"/>
    <col min="13072" max="13073" width="8.88671875" style="43"/>
    <col min="13074" max="13074" width="36.88671875" style="43" customWidth="1"/>
    <col min="13075" max="13323" width="8.88671875" style="43"/>
    <col min="13324" max="13324" width="3" style="43" customWidth="1"/>
    <col min="13325" max="13326" width="8.88671875" style="43"/>
    <col min="13327" max="13327" width="17.44140625" style="43" customWidth="1"/>
    <col min="13328" max="13329" width="8.88671875" style="43"/>
    <col min="13330" max="13330" width="36.88671875" style="43" customWidth="1"/>
    <col min="13331" max="13579" width="8.88671875" style="43"/>
    <col min="13580" max="13580" width="3" style="43" customWidth="1"/>
    <col min="13581" max="13582" width="8.88671875" style="43"/>
    <col min="13583" max="13583" width="17.44140625" style="43" customWidth="1"/>
    <col min="13584" max="13585" width="8.88671875" style="43"/>
    <col min="13586" max="13586" width="36.88671875" style="43" customWidth="1"/>
    <col min="13587" max="13835" width="8.88671875" style="43"/>
    <col min="13836" max="13836" width="3" style="43" customWidth="1"/>
    <col min="13837" max="13838" width="8.88671875" style="43"/>
    <col min="13839" max="13839" width="17.44140625" style="43" customWidth="1"/>
    <col min="13840" max="13841" width="8.88671875" style="43"/>
    <col min="13842" max="13842" width="36.88671875" style="43" customWidth="1"/>
    <col min="13843" max="14091" width="8.88671875" style="43"/>
    <col min="14092" max="14092" width="3" style="43" customWidth="1"/>
    <col min="14093" max="14094" width="8.88671875" style="43"/>
    <col min="14095" max="14095" width="17.44140625" style="43" customWidth="1"/>
    <col min="14096" max="14097" width="8.88671875" style="43"/>
    <col min="14098" max="14098" width="36.88671875" style="43" customWidth="1"/>
    <col min="14099" max="14347" width="8.88671875" style="43"/>
    <col min="14348" max="14348" width="3" style="43" customWidth="1"/>
    <col min="14349" max="14350" width="8.88671875" style="43"/>
    <col min="14351" max="14351" width="17.44140625" style="43" customWidth="1"/>
    <col min="14352" max="14353" width="8.88671875" style="43"/>
    <col min="14354" max="14354" width="36.88671875" style="43" customWidth="1"/>
    <col min="14355" max="14603" width="8.88671875" style="43"/>
    <col min="14604" max="14604" width="3" style="43" customWidth="1"/>
    <col min="14605" max="14606" width="8.88671875" style="43"/>
    <col min="14607" max="14607" width="17.44140625" style="43" customWidth="1"/>
    <col min="14608" max="14609" width="8.88671875" style="43"/>
    <col min="14610" max="14610" width="36.88671875" style="43" customWidth="1"/>
    <col min="14611" max="14859" width="8.88671875" style="43"/>
    <col min="14860" max="14860" width="3" style="43" customWidth="1"/>
    <col min="14861" max="14862" width="8.88671875" style="43"/>
    <col min="14863" max="14863" width="17.44140625" style="43" customWidth="1"/>
    <col min="14864" max="14865" width="8.88671875" style="43"/>
    <col min="14866" max="14866" width="36.88671875" style="43" customWidth="1"/>
    <col min="14867" max="15115" width="8.88671875" style="43"/>
    <col min="15116" max="15116" width="3" style="43" customWidth="1"/>
    <col min="15117" max="15118" width="8.88671875" style="43"/>
    <col min="15119" max="15119" width="17.44140625" style="43" customWidth="1"/>
    <col min="15120" max="15121" width="8.88671875" style="43"/>
    <col min="15122" max="15122" width="36.88671875" style="43" customWidth="1"/>
    <col min="15123" max="15371" width="8.88671875" style="43"/>
    <col min="15372" max="15372" width="3" style="43" customWidth="1"/>
    <col min="15373" max="15374" width="8.88671875" style="43"/>
    <col min="15375" max="15375" width="17.44140625" style="43" customWidth="1"/>
    <col min="15376" max="15377" width="8.88671875" style="43"/>
    <col min="15378" max="15378" width="36.88671875" style="43" customWidth="1"/>
    <col min="15379" max="15627" width="8.88671875" style="43"/>
    <col min="15628" max="15628" width="3" style="43" customWidth="1"/>
    <col min="15629" max="15630" width="8.88671875" style="43"/>
    <col min="15631" max="15631" width="17.44140625" style="43" customWidth="1"/>
    <col min="15632" max="15633" width="8.88671875" style="43"/>
    <col min="15634" max="15634" width="36.88671875" style="43" customWidth="1"/>
    <col min="15635" max="15883" width="8.88671875" style="43"/>
    <col min="15884" max="15884" width="3" style="43" customWidth="1"/>
    <col min="15885" max="15886" width="8.88671875" style="43"/>
    <col min="15887" max="15887" width="17.44140625" style="43" customWidth="1"/>
    <col min="15888" max="15889" width="8.88671875" style="43"/>
    <col min="15890" max="15890" width="36.88671875" style="43" customWidth="1"/>
    <col min="15891" max="16139" width="8.88671875" style="43"/>
    <col min="16140" max="16140" width="3" style="43" customWidth="1"/>
    <col min="16141" max="16142" width="8.88671875" style="43"/>
    <col min="16143" max="16143" width="17.44140625" style="43" customWidth="1"/>
    <col min="16144" max="16145" width="8.88671875" style="43"/>
    <col min="16146" max="16146" width="36.88671875" style="43" customWidth="1"/>
    <col min="16147" max="16384" width="8.88671875" style="43"/>
  </cols>
  <sheetData>
    <row r="1" spans="1:19" ht="13.2" customHeight="1" x14ac:dyDescent="0.25">
      <c r="A1" s="217" t="s">
        <v>204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ht="13.2" customHeight="1" x14ac:dyDescent="0.25">
      <c r="A2" s="219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19" ht="24.6" customHeight="1" thickBot="1" x14ac:dyDescent="0.3">
      <c r="A3" s="221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</row>
    <row r="4" spans="1:19" s="44" customFormat="1" ht="14.4" thickBot="1" x14ac:dyDescent="0.3">
      <c r="A4" s="180"/>
      <c r="B4" s="183" t="s">
        <v>77</v>
      </c>
      <c r="C4" s="184" t="s">
        <v>78</v>
      </c>
      <c r="D4" s="184" t="s">
        <v>79</v>
      </c>
      <c r="E4" s="185" t="s">
        <v>80</v>
      </c>
      <c r="F4" s="186" t="s">
        <v>78</v>
      </c>
      <c r="G4" s="184" t="s">
        <v>79</v>
      </c>
      <c r="H4" s="185" t="s">
        <v>80</v>
      </c>
      <c r="I4" s="186" t="s">
        <v>78</v>
      </c>
      <c r="J4" s="184" t="s">
        <v>79</v>
      </c>
      <c r="K4" s="185" t="s">
        <v>80</v>
      </c>
      <c r="L4" s="187" t="s">
        <v>78</v>
      </c>
      <c r="M4" s="184" t="s">
        <v>79</v>
      </c>
      <c r="N4" s="185" t="s">
        <v>80</v>
      </c>
      <c r="O4" s="186" t="s">
        <v>78</v>
      </c>
      <c r="P4" s="184" t="s">
        <v>79</v>
      </c>
      <c r="Q4" s="185" t="s">
        <v>80</v>
      </c>
      <c r="R4" s="184" t="s">
        <v>81</v>
      </c>
      <c r="S4" s="185" t="s">
        <v>82</v>
      </c>
    </row>
    <row r="5" spans="1:19" ht="14.4" customHeight="1" x14ac:dyDescent="0.3">
      <c r="A5" s="89">
        <v>1</v>
      </c>
      <c r="B5" s="181" t="s">
        <v>135</v>
      </c>
      <c r="C5" s="182">
        <v>4397</v>
      </c>
      <c r="D5" s="189" t="s">
        <v>147</v>
      </c>
      <c r="E5" s="190"/>
      <c r="F5" s="191">
        <v>6197</v>
      </c>
      <c r="G5" s="189" t="s">
        <v>148</v>
      </c>
      <c r="H5" s="203"/>
      <c r="I5" s="204"/>
      <c r="J5" s="205"/>
      <c r="K5" s="206"/>
      <c r="L5" s="192"/>
      <c r="M5" s="193"/>
      <c r="N5" s="207"/>
      <c r="O5" s="192"/>
      <c r="P5" s="193"/>
      <c r="Q5" s="207"/>
      <c r="R5" s="208" t="s">
        <v>149</v>
      </c>
      <c r="S5" s="208" t="s">
        <v>150</v>
      </c>
    </row>
    <row r="6" spans="1:19" ht="14.4" x14ac:dyDescent="0.3">
      <c r="A6" s="89">
        <v>2</v>
      </c>
      <c r="B6" s="177" t="s">
        <v>273</v>
      </c>
      <c r="C6" s="90">
        <v>4386</v>
      </c>
      <c r="D6" s="194" t="s">
        <v>247</v>
      </c>
      <c r="E6" s="195"/>
      <c r="F6" s="196">
        <v>3072</v>
      </c>
      <c r="G6" s="194" t="s">
        <v>181</v>
      </c>
      <c r="H6" s="209"/>
      <c r="I6" s="201"/>
      <c r="J6" s="200"/>
      <c r="K6" s="202"/>
      <c r="L6" s="197"/>
      <c r="M6" s="198"/>
      <c r="N6" s="210"/>
      <c r="O6" s="197"/>
      <c r="P6" s="198"/>
      <c r="Q6" s="210"/>
      <c r="R6" s="211" t="s">
        <v>274</v>
      </c>
      <c r="S6" s="211" t="s">
        <v>214</v>
      </c>
    </row>
    <row r="7" spans="1:19" ht="14.4" x14ac:dyDescent="0.3">
      <c r="A7" s="89">
        <v>3</v>
      </c>
      <c r="B7" s="169" t="s">
        <v>136</v>
      </c>
      <c r="C7" s="90">
        <v>2289</v>
      </c>
      <c r="D7" s="194" t="s">
        <v>151</v>
      </c>
      <c r="E7" s="195"/>
      <c r="F7" s="196">
        <v>6207</v>
      </c>
      <c r="G7" s="194" t="s">
        <v>152</v>
      </c>
      <c r="H7" s="209"/>
      <c r="I7" s="201"/>
      <c r="J7" s="200"/>
      <c r="K7" s="202"/>
      <c r="L7" s="197"/>
      <c r="M7" s="198"/>
      <c r="N7" s="210"/>
      <c r="O7" s="197"/>
      <c r="P7" s="198"/>
      <c r="Q7" s="210"/>
      <c r="R7" s="211" t="s">
        <v>265</v>
      </c>
      <c r="S7" s="211" t="s">
        <v>193</v>
      </c>
    </row>
    <row r="8" spans="1:19" ht="14.4" x14ac:dyDescent="0.3">
      <c r="A8" s="89">
        <v>4</v>
      </c>
      <c r="B8" s="169" t="s">
        <v>137</v>
      </c>
      <c r="C8" s="90">
        <v>6029</v>
      </c>
      <c r="D8" s="194" t="s">
        <v>153</v>
      </c>
      <c r="E8" s="195"/>
      <c r="F8" s="196">
        <v>6030</v>
      </c>
      <c r="G8" s="194" t="s">
        <v>154</v>
      </c>
      <c r="H8" s="209"/>
      <c r="I8" s="201"/>
      <c r="J8" s="200"/>
      <c r="K8" s="202"/>
      <c r="L8" s="197"/>
      <c r="M8" s="198"/>
      <c r="N8" s="210"/>
      <c r="O8" s="197"/>
      <c r="P8" s="198"/>
      <c r="Q8" s="210"/>
      <c r="R8" s="211" t="s">
        <v>155</v>
      </c>
      <c r="S8" s="211" t="s">
        <v>193</v>
      </c>
    </row>
    <row r="9" spans="1:19" ht="14.4" x14ac:dyDescent="0.3">
      <c r="A9" s="89">
        <v>5</v>
      </c>
      <c r="B9" s="177" t="s">
        <v>138</v>
      </c>
      <c r="C9" s="90">
        <v>2749</v>
      </c>
      <c r="D9" s="194" t="s">
        <v>177</v>
      </c>
      <c r="E9" s="195"/>
      <c r="F9" s="196">
        <v>3981</v>
      </c>
      <c r="G9" s="194" t="s">
        <v>262</v>
      </c>
      <c r="H9" s="209"/>
      <c r="I9" s="201"/>
      <c r="J9" s="200"/>
      <c r="K9" s="202"/>
      <c r="L9" s="197"/>
      <c r="M9" s="198"/>
      <c r="N9" s="210"/>
      <c r="O9" s="197"/>
      <c r="P9" s="198"/>
      <c r="Q9" s="210"/>
      <c r="R9" s="211" t="s">
        <v>179</v>
      </c>
      <c r="S9" s="211" t="s">
        <v>180</v>
      </c>
    </row>
    <row r="10" spans="1:19" ht="14.4" x14ac:dyDescent="0.3">
      <c r="A10" s="89">
        <v>6</v>
      </c>
      <c r="B10" s="177" t="s">
        <v>139</v>
      </c>
      <c r="C10" s="90">
        <v>2221</v>
      </c>
      <c r="D10" s="194" t="s">
        <v>263</v>
      </c>
      <c r="E10" s="195"/>
      <c r="F10" s="199">
        <v>3545</v>
      </c>
      <c r="G10" s="200" t="s">
        <v>178</v>
      </c>
      <c r="H10" s="209"/>
      <c r="I10" s="201"/>
      <c r="J10" s="200"/>
      <c r="K10" s="202"/>
      <c r="L10" s="197"/>
      <c r="M10" s="198"/>
      <c r="N10" s="210"/>
      <c r="O10" s="197"/>
      <c r="P10" s="198"/>
      <c r="Q10" s="210"/>
      <c r="R10" s="211" t="s">
        <v>264</v>
      </c>
      <c r="S10" s="211" t="s">
        <v>180</v>
      </c>
    </row>
    <row r="11" spans="1:19" ht="14.4" x14ac:dyDescent="0.3">
      <c r="A11" s="89">
        <v>7</v>
      </c>
      <c r="B11" s="177" t="s">
        <v>123</v>
      </c>
      <c r="C11" s="90">
        <v>4774</v>
      </c>
      <c r="D11" s="194" t="s">
        <v>189</v>
      </c>
      <c r="E11" s="195"/>
      <c r="F11" s="196">
        <v>5857</v>
      </c>
      <c r="G11" s="194" t="s">
        <v>190</v>
      </c>
      <c r="H11" s="209"/>
      <c r="I11" s="201"/>
      <c r="J11" s="200"/>
      <c r="K11" s="202"/>
      <c r="L11" s="197"/>
      <c r="M11" s="198"/>
      <c r="N11" s="210"/>
      <c r="O11" s="197"/>
      <c r="P11" s="198"/>
      <c r="Q11" s="210"/>
      <c r="R11" s="211" t="s">
        <v>245</v>
      </c>
      <c r="S11" s="211" t="s">
        <v>191</v>
      </c>
    </row>
    <row r="12" spans="1:19" ht="14.4" x14ac:dyDescent="0.3">
      <c r="A12" s="89">
        <v>8</v>
      </c>
      <c r="B12" s="177" t="s">
        <v>140</v>
      </c>
      <c r="C12" s="90">
        <v>4486</v>
      </c>
      <c r="D12" s="194" t="s">
        <v>183</v>
      </c>
      <c r="E12" s="195"/>
      <c r="F12" s="196">
        <v>5435</v>
      </c>
      <c r="G12" s="194" t="s">
        <v>184</v>
      </c>
      <c r="H12" s="209"/>
      <c r="I12" s="201">
        <v>5497</v>
      </c>
      <c r="J12" s="200" t="s">
        <v>256</v>
      </c>
      <c r="K12" s="202"/>
      <c r="L12" s="197"/>
      <c r="M12" s="198"/>
      <c r="N12" s="210"/>
      <c r="O12" s="197"/>
      <c r="P12" s="198"/>
      <c r="Q12" s="210"/>
      <c r="R12" s="211" t="s">
        <v>185</v>
      </c>
      <c r="S12" s="211" t="s">
        <v>186</v>
      </c>
    </row>
    <row r="13" spans="1:19" ht="14.4" x14ac:dyDescent="0.3">
      <c r="A13" s="89">
        <v>9</v>
      </c>
      <c r="B13" s="177" t="s">
        <v>194</v>
      </c>
      <c r="C13" s="90">
        <v>3983</v>
      </c>
      <c r="D13" s="194" t="s">
        <v>187</v>
      </c>
      <c r="E13" s="195"/>
      <c r="F13" s="196">
        <v>4485</v>
      </c>
      <c r="G13" s="194" t="s">
        <v>257</v>
      </c>
      <c r="H13" s="209"/>
      <c r="I13" s="201"/>
      <c r="J13" s="200"/>
      <c r="K13" s="202"/>
      <c r="L13" s="197"/>
      <c r="M13" s="198"/>
      <c r="N13" s="210"/>
      <c r="O13" s="197"/>
      <c r="P13" s="198"/>
      <c r="Q13" s="210"/>
      <c r="R13" s="211" t="s">
        <v>258</v>
      </c>
      <c r="S13" s="211" t="s">
        <v>186</v>
      </c>
    </row>
    <row r="14" spans="1:19" ht="14.4" x14ac:dyDescent="0.3">
      <c r="A14" s="89">
        <v>10</v>
      </c>
      <c r="B14" s="177" t="s">
        <v>70</v>
      </c>
      <c r="C14" s="90">
        <v>904</v>
      </c>
      <c r="D14" s="194" t="s">
        <v>248</v>
      </c>
      <c r="E14" s="195"/>
      <c r="F14" s="196">
        <v>5903</v>
      </c>
      <c r="G14" s="194" t="s">
        <v>249</v>
      </c>
      <c r="H14" s="209"/>
      <c r="I14" s="201"/>
      <c r="J14" s="200"/>
      <c r="K14" s="202"/>
      <c r="L14" s="197"/>
      <c r="M14" s="198"/>
      <c r="N14" s="210"/>
      <c r="O14" s="197"/>
      <c r="P14" s="198"/>
      <c r="Q14" s="210"/>
      <c r="R14" s="211" t="s">
        <v>251</v>
      </c>
      <c r="S14" s="211" t="s">
        <v>250</v>
      </c>
    </row>
    <row r="15" spans="1:19" ht="14.4" x14ac:dyDescent="0.3">
      <c r="A15" s="89">
        <v>11</v>
      </c>
      <c r="B15" s="177" t="s">
        <v>141</v>
      </c>
      <c r="C15" s="90">
        <v>768</v>
      </c>
      <c r="D15" s="194" t="s">
        <v>126</v>
      </c>
      <c r="E15" s="195"/>
      <c r="F15" s="212">
        <v>770</v>
      </c>
      <c r="G15" s="200" t="s">
        <v>164</v>
      </c>
      <c r="H15" s="209"/>
      <c r="I15" s="201"/>
      <c r="J15" s="200"/>
      <c r="K15" s="202"/>
      <c r="L15" s="197"/>
      <c r="M15" s="198"/>
      <c r="N15" s="210"/>
      <c r="O15" s="197"/>
      <c r="P15" s="198"/>
      <c r="Q15" s="210"/>
      <c r="R15" s="211" t="s">
        <v>165</v>
      </c>
      <c r="S15" s="211" t="s">
        <v>165</v>
      </c>
    </row>
    <row r="16" spans="1:19" ht="14.4" x14ac:dyDescent="0.3">
      <c r="A16" s="89">
        <v>12</v>
      </c>
      <c r="B16" s="177" t="s">
        <v>142</v>
      </c>
      <c r="C16" s="90">
        <v>3139</v>
      </c>
      <c r="D16" s="194" t="s">
        <v>166</v>
      </c>
      <c r="E16" s="195"/>
      <c r="F16" s="196">
        <v>772</v>
      </c>
      <c r="G16" s="194" t="s">
        <v>163</v>
      </c>
      <c r="H16" s="209"/>
      <c r="I16" s="201"/>
      <c r="J16" s="200"/>
      <c r="K16" s="202"/>
      <c r="L16" s="197"/>
      <c r="M16" s="198"/>
      <c r="N16" s="210"/>
      <c r="O16" s="197"/>
      <c r="P16" s="198"/>
      <c r="Q16" s="210"/>
      <c r="R16" s="211" t="s">
        <v>169</v>
      </c>
      <c r="S16" s="211" t="s">
        <v>165</v>
      </c>
    </row>
    <row r="17" spans="1:19" ht="14.4" x14ac:dyDescent="0.3">
      <c r="A17" s="89">
        <v>13</v>
      </c>
      <c r="B17" s="177" t="s">
        <v>207</v>
      </c>
      <c r="C17" s="91">
        <v>3127</v>
      </c>
      <c r="D17" s="194" t="s">
        <v>167</v>
      </c>
      <c r="E17" s="195"/>
      <c r="F17" s="212">
        <v>4462</v>
      </c>
      <c r="G17" s="200" t="s">
        <v>168</v>
      </c>
      <c r="H17" s="209"/>
      <c r="I17" s="201">
        <v>3137</v>
      </c>
      <c r="J17" s="200" t="s">
        <v>261</v>
      </c>
      <c r="K17" s="202"/>
      <c r="L17" s="197"/>
      <c r="M17" s="198"/>
      <c r="N17" s="210"/>
      <c r="O17" s="197"/>
      <c r="P17" s="198"/>
      <c r="Q17" s="210"/>
      <c r="R17" s="211" t="s">
        <v>266</v>
      </c>
      <c r="S17" s="211" t="s">
        <v>165</v>
      </c>
    </row>
    <row r="18" spans="1:19" ht="14.4" x14ac:dyDescent="0.3">
      <c r="A18" s="89">
        <v>14</v>
      </c>
      <c r="B18" s="177" t="s">
        <v>206</v>
      </c>
      <c r="C18" s="90">
        <v>5835</v>
      </c>
      <c r="D18" s="194" t="s">
        <v>259</v>
      </c>
      <c r="E18" s="195"/>
      <c r="F18" s="196">
        <v>4561</v>
      </c>
      <c r="G18" s="194" t="s">
        <v>260</v>
      </c>
      <c r="H18" s="209"/>
      <c r="I18" s="201"/>
      <c r="J18" s="200"/>
      <c r="K18" s="202"/>
      <c r="L18" s="197"/>
      <c r="M18" s="198"/>
      <c r="N18" s="210"/>
      <c r="O18" s="197"/>
      <c r="P18" s="198"/>
      <c r="Q18" s="210"/>
      <c r="R18" s="211" t="s">
        <v>267</v>
      </c>
      <c r="S18" s="211" t="s">
        <v>165</v>
      </c>
    </row>
    <row r="19" spans="1:19" ht="14.4" x14ac:dyDescent="0.3">
      <c r="A19" s="89">
        <v>15</v>
      </c>
      <c r="B19" s="177" t="s">
        <v>143</v>
      </c>
      <c r="C19" s="92">
        <v>2758</v>
      </c>
      <c r="D19" s="200" t="s">
        <v>171</v>
      </c>
      <c r="E19" s="213"/>
      <c r="F19" s="196">
        <v>2757</v>
      </c>
      <c r="G19" s="194" t="s">
        <v>170</v>
      </c>
      <c r="H19" s="209"/>
      <c r="I19" s="201"/>
      <c r="J19" s="200"/>
      <c r="K19" s="202"/>
      <c r="L19" s="197"/>
      <c r="M19" s="198"/>
      <c r="N19" s="210"/>
      <c r="O19" s="197"/>
      <c r="P19" s="198"/>
      <c r="Q19" s="210"/>
      <c r="R19" s="211" t="s">
        <v>172</v>
      </c>
      <c r="S19" s="211" t="s">
        <v>246</v>
      </c>
    </row>
    <row r="20" spans="1:19" ht="14.4" x14ac:dyDescent="0.3">
      <c r="A20" s="89">
        <v>16</v>
      </c>
      <c r="B20" s="177" t="s">
        <v>144</v>
      </c>
      <c r="C20" s="90">
        <v>4387</v>
      </c>
      <c r="D20" s="194" t="s">
        <v>173</v>
      </c>
      <c r="E20" s="195"/>
      <c r="F20" s="212">
        <v>6259</v>
      </c>
      <c r="G20" s="200" t="s">
        <v>174</v>
      </c>
      <c r="H20" s="209"/>
      <c r="I20" s="201"/>
      <c r="J20" s="200"/>
      <c r="K20" s="202"/>
      <c r="L20" s="197"/>
      <c r="M20" s="198"/>
      <c r="N20" s="210"/>
      <c r="O20" s="197"/>
      <c r="P20" s="198"/>
      <c r="Q20" s="210"/>
      <c r="R20" s="211" t="s">
        <v>175</v>
      </c>
      <c r="S20" s="211" t="s">
        <v>176</v>
      </c>
    </row>
    <row r="21" spans="1:19" ht="14.4" x14ac:dyDescent="0.3">
      <c r="A21" s="89">
        <v>17</v>
      </c>
      <c r="B21" s="177" t="s">
        <v>145</v>
      </c>
      <c r="C21" s="90">
        <v>1352</v>
      </c>
      <c r="D21" s="194" t="s">
        <v>156</v>
      </c>
      <c r="E21" s="195"/>
      <c r="F21" s="196">
        <v>2273</v>
      </c>
      <c r="G21" s="194" t="s">
        <v>157</v>
      </c>
      <c r="H21" s="209"/>
      <c r="I21" s="201">
        <v>3168</v>
      </c>
      <c r="J21" s="200" t="s">
        <v>255</v>
      </c>
      <c r="K21" s="202"/>
      <c r="L21" s="197"/>
      <c r="M21" s="198"/>
      <c r="N21" s="210"/>
      <c r="O21" s="197"/>
      <c r="P21" s="198"/>
      <c r="Q21" s="210"/>
      <c r="R21" s="211" t="s">
        <v>158</v>
      </c>
      <c r="S21" s="211" t="s">
        <v>159</v>
      </c>
    </row>
    <row r="22" spans="1:19" ht="14.4" x14ac:dyDescent="0.3">
      <c r="A22" s="89">
        <v>18</v>
      </c>
      <c r="B22" s="177" t="s">
        <v>146</v>
      </c>
      <c r="C22" s="90">
        <v>4675</v>
      </c>
      <c r="D22" s="194" t="s">
        <v>160</v>
      </c>
      <c r="E22" s="195"/>
      <c r="F22" s="196">
        <v>1353</v>
      </c>
      <c r="G22" s="194" t="s">
        <v>161</v>
      </c>
      <c r="H22" s="209"/>
      <c r="I22" s="201"/>
      <c r="J22" s="200"/>
      <c r="K22" s="202"/>
      <c r="L22" s="197"/>
      <c r="M22" s="198"/>
      <c r="N22" s="210"/>
      <c r="O22" s="197"/>
      <c r="P22" s="198"/>
      <c r="Q22" s="210"/>
      <c r="R22" s="211" t="s">
        <v>162</v>
      </c>
      <c r="S22" s="211" t="s">
        <v>159</v>
      </c>
    </row>
    <row r="23" spans="1:19" ht="14.4" x14ac:dyDescent="0.3">
      <c r="A23" s="89">
        <v>19</v>
      </c>
      <c r="B23" s="177" t="s">
        <v>129</v>
      </c>
      <c r="C23" s="90">
        <v>4652</v>
      </c>
      <c r="D23" s="194" t="s">
        <v>252</v>
      </c>
      <c r="E23" s="195"/>
      <c r="F23" s="196">
        <v>6614</v>
      </c>
      <c r="G23" s="194" t="s">
        <v>253</v>
      </c>
      <c r="H23" s="209"/>
      <c r="I23" s="201"/>
      <c r="J23" s="200"/>
      <c r="K23" s="202"/>
      <c r="L23" s="197"/>
      <c r="M23" s="198"/>
      <c r="N23" s="210"/>
      <c r="O23" s="197"/>
      <c r="P23" s="198"/>
      <c r="Q23" s="210"/>
      <c r="R23" s="211" t="s">
        <v>254</v>
      </c>
      <c r="S23" s="211" t="s">
        <v>213</v>
      </c>
    </row>
    <row r="24" spans="1:19" ht="14.4" x14ac:dyDescent="0.3">
      <c r="A24" s="89">
        <v>20</v>
      </c>
      <c r="B24" s="177" t="s">
        <v>208</v>
      </c>
      <c r="C24" s="90">
        <v>5245</v>
      </c>
      <c r="D24" s="194" t="s">
        <v>237</v>
      </c>
      <c r="E24" s="195"/>
      <c r="F24" s="196">
        <v>5246</v>
      </c>
      <c r="G24" s="194" t="s">
        <v>238</v>
      </c>
      <c r="H24" s="209"/>
      <c r="I24" s="201"/>
      <c r="J24" s="200"/>
      <c r="K24" s="202"/>
      <c r="L24" s="197"/>
      <c r="M24" s="198"/>
      <c r="N24" s="210"/>
      <c r="O24" s="197"/>
      <c r="P24" s="198"/>
      <c r="Q24" s="210"/>
      <c r="R24" s="211" t="s">
        <v>268</v>
      </c>
      <c r="S24" s="211" t="s">
        <v>269</v>
      </c>
    </row>
    <row r="25" spans="1:19" ht="14.4" x14ac:dyDescent="0.3">
      <c r="A25" s="89">
        <v>21</v>
      </c>
      <c r="B25" s="178" t="s">
        <v>209</v>
      </c>
      <c r="C25" s="90">
        <v>5263</v>
      </c>
      <c r="D25" s="194" t="s">
        <v>239</v>
      </c>
      <c r="E25" s="195"/>
      <c r="F25" s="196">
        <v>5237</v>
      </c>
      <c r="G25" s="194" t="s">
        <v>240</v>
      </c>
      <c r="H25" s="209"/>
      <c r="I25" s="201"/>
      <c r="J25" s="200"/>
      <c r="K25" s="202"/>
      <c r="L25" s="197"/>
      <c r="M25" s="198"/>
      <c r="N25" s="210"/>
      <c r="O25" s="197"/>
      <c r="P25" s="198"/>
      <c r="Q25" s="210"/>
      <c r="R25" s="211" t="s">
        <v>270</v>
      </c>
      <c r="S25" s="211" t="s">
        <v>269</v>
      </c>
    </row>
    <row r="26" spans="1:19" ht="14.4" customHeight="1" x14ac:dyDescent="0.3">
      <c r="A26" s="89">
        <v>22</v>
      </c>
      <c r="B26" s="179" t="s">
        <v>210</v>
      </c>
      <c r="C26" s="90">
        <v>5268</v>
      </c>
      <c r="D26" s="194" t="s">
        <v>241</v>
      </c>
      <c r="E26" s="195"/>
      <c r="F26" s="196">
        <v>5264</v>
      </c>
      <c r="G26" s="194" t="s">
        <v>242</v>
      </c>
      <c r="H26" s="209"/>
      <c r="I26" s="201"/>
      <c r="J26" s="200"/>
      <c r="K26" s="202"/>
      <c r="L26" s="197"/>
      <c r="M26" s="198"/>
      <c r="N26" s="210"/>
      <c r="O26" s="197"/>
      <c r="P26" s="198"/>
      <c r="Q26" s="210"/>
      <c r="R26" s="211" t="s">
        <v>271</v>
      </c>
      <c r="S26" s="211" t="s">
        <v>269</v>
      </c>
    </row>
    <row r="27" spans="1:19" ht="14.4" customHeight="1" x14ac:dyDescent="0.3">
      <c r="A27" s="89">
        <v>23</v>
      </c>
      <c r="B27" s="179" t="s">
        <v>211</v>
      </c>
      <c r="C27" s="90">
        <v>5287</v>
      </c>
      <c r="D27" s="194" t="s">
        <v>243</v>
      </c>
      <c r="E27" s="195"/>
      <c r="F27" s="196">
        <v>5277</v>
      </c>
      <c r="G27" s="194" t="s">
        <v>244</v>
      </c>
      <c r="H27" s="209"/>
      <c r="I27" s="201"/>
      <c r="J27" s="200"/>
      <c r="K27" s="202"/>
      <c r="L27" s="197"/>
      <c r="M27" s="198"/>
      <c r="N27" s="210"/>
      <c r="O27" s="197"/>
      <c r="P27" s="198"/>
      <c r="Q27" s="210"/>
      <c r="R27" s="211" t="s">
        <v>272</v>
      </c>
      <c r="S27" s="211" t="s">
        <v>269</v>
      </c>
    </row>
    <row r="28" spans="1:19" ht="14.4" customHeight="1" thickBot="1" x14ac:dyDescent="0.35">
      <c r="A28" s="89">
        <v>24</v>
      </c>
      <c r="B28" s="179" t="s">
        <v>212</v>
      </c>
      <c r="C28" s="90">
        <v>3726</v>
      </c>
      <c r="D28" s="194" t="s">
        <v>182</v>
      </c>
      <c r="E28" s="195"/>
      <c r="F28" s="196">
        <v>3984</v>
      </c>
      <c r="G28" s="194" t="s">
        <v>188</v>
      </c>
      <c r="H28" s="214"/>
      <c r="I28" s="201"/>
      <c r="J28" s="200"/>
      <c r="K28" s="215"/>
      <c r="L28" s="197"/>
      <c r="M28" s="198"/>
      <c r="N28" s="210"/>
      <c r="O28" s="197"/>
      <c r="P28" s="198"/>
      <c r="Q28" s="210"/>
      <c r="R28" s="211" t="s">
        <v>192</v>
      </c>
      <c r="S28" s="211" t="s">
        <v>214</v>
      </c>
    </row>
    <row r="29" spans="1:19" ht="14.4" customHeight="1" x14ac:dyDescent="0.25">
      <c r="A29" s="89">
        <v>25</v>
      </c>
    </row>
    <row r="30" spans="1:19" ht="14.4" customHeight="1" x14ac:dyDescent="0.25">
      <c r="A30" s="89">
        <v>26</v>
      </c>
    </row>
    <row r="31" spans="1:19" ht="13.8" x14ac:dyDescent="0.25">
      <c r="A31" s="89">
        <v>27</v>
      </c>
    </row>
    <row r="32" spans="1:19" ht="13.8" x14ac:dyDescent="0.25">
      <c r="A32" s="89">
        <v>28</v>
      </c>
    </row>
    <row r="33" spans="1:1" ht="13.8" x14ac:dyDescent="0.25">
      <c r="A33" s="89">
        <v>29</v>
      </c>
    </row>
    <row r="34" spans="1:1" ht="13.8" x14ac:dyDescent="0.25">
      <c r="A34" s="89">
        <v>30</v>
      </c>
    </row>
  </sheetData>
  <mergeCells count="1">
    <mergeCell ref="A1:S3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70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  <pageSetUpPr fitToPage="1"/>
  </sheetPr>
  <dimension ref="A1:P134"/>
  <sheetViews>
    <sheetView showGridLines="0" topLeftCell="A25" workbookViewId="0">
      <selection activeCell="A37" sqref="A37"/>
    </sheetView>
  </sheetViews>
  <sheetFormatPr defaultRowHeight="13.2" x14ac:dyDescent="0.25"/>
  <cols>
    <col min="1" max="1" width="16.33203125" style="11" customWidth="1"/>
    <col min="2" max="2" width="29.88671875" style="11" customWidth="1"/>
    <col min="3" max="3" width="33.109375" style="11" customWidth="1"/>
    <col min="4" max="4" width="32.44140625" style="11" customWidth="1"/>
    <col min="5" max="5" width="30.88671875" style="11" customWidth="1"/>
    <col min="6" max="6" width="22.5546875" style="11" customWidth="1"/>
    <col min="7" max="257" width="8.88671875" style="11"/>
    <col min="258" max="258" width="28.44140625" style="11" customWidth="1"/>
    <col min="259" max="259" width="33.109375" style="11" customWidth="1"/>
    <col min="260" max="260" width="32.44140625" style="11" customWidth="1"/>
    <col min="261" max="261" width="28" style="11" customWidth="1"/>
    <col min="262" max="513" width="8.88671875" style="11"/>
    <col min="514" max="514" width="28.44140625" style="11" customWidth="1"/>
    <col min="515" max="515" width="33.109375" style="11" customWidth="1"/>
    <col min="516" max="516" width="32.44140625" style="11" customWidth="1"/>
    <col min="517" max="517" width="28" style="11" customWidth="1"/>
    <col min="518" max="769" width="8.88671875" style="11"/>
    <col min="770" max="770" width="28.44140625" style="11" customWidth="1"/>
    <col min="771" max="771" width="33.109375" style="11" customWidth="1"/>
    <col min="772" max="772" width="32.44140625" style="11" customWidth="1"/>
    <col min="773" max="773" width="28" style="11" customWidth="1"/>
    <col min="774" max="1025" width="8.88671875" style="11"/>
    <col min="1026" max="1026" width="28.44140625" style="11" customWidth="1"/>
    <col min="1027" max="1027" width="33.109375" style="11" customWidth="1"/>
    <col min="1028" max="1028" width="32.44140625" style="11" customWidth="1"/>
    <col min="1029" max="1029" width="28" style="11" customWidth="1"/>
    <col min="1030" max="1281" width="8.88671875" style="11"/>
    <col min="1282" max="1282" width="28.44140625" style="11" customWidth="1"/>
    <col min="1283" max="1283" width="33.109375" style="11" customWidth="1"/>
    <col min="1284" max="1284" width="32.44140625" style="11" customWidth="1"/>
    <col min="1285" max="1285" width="28" style="11" customWidth="1"/>
    <col min="1286" max="1537" width="8.88671875" style="11"/>
    <col min="1538" max="1538" width="28.44140625" style="11" customWidth="1"/>
    <col min="1539" max="1539" width="33.109375" style="11" customWidth="1"/>
    <col min="1540" max="1540" width="32.44140625" style="11" customWidth="1"/>
    <col min="1541" max="1541" width="28" style="11" customWidth="1"/>
    <col min="1542" max="1793" width="8.88671875" style="11"/>
    <col min="1794" max="1794" width="28.44140625" style="11" customWidth="1"/>
    <col min="1795" max="1795" width="33.109375" style="11" customWidth="1"/>
    <col min="1796" max="1796" width="32.44140625" style="11" customWidth="1"/>
    <col min="1797" max="1797" width="28" style="11" customWidth="1"/>
    <col min="1798" max="2049" width="8.88671875" style="11"/>
    <col min="2050" max="2050" width="28.44140625" style="11" customWidth="1"/>
    <col min="2051" max="2051" width="33.109375" style="11" customWidth="1"/>
    <col min="2052" max="2052" width="32.44140625" style="11" customWidth="1"/>
    <col min="2053" max="2053" width="28" style="11" customWidth="1"/>
    <col min="2054" max="2305" width="8.88671875" style="11"/>
    <col min="2306" max="2306" width="28.44140625" style="11" customWidth="1"/>
    <col min="2307" max="2307" width="33.109375" style="11" customWidth="1"/>
    <col min="2308" max="2308" width="32.44140625" style="11" customWidth="1"/>
    <col min="2309" max="2309" width="28" style="11" customWidth="1"/>
    <col min="2310" max="2561" width="8.88671875" style="11"/>
    <col min="2562" max="2562" width="28.44140625" style="11" customWidth="1"/>
    <col min="2563" max="2563" width="33.109375" style="11" customWidth="1"/>
    <col min="2564" max="2564" width="32.44140625" style="11" customWidth="1"/>
    <col min="2565" max="2565" width="28" style="11" customWidth="1"/>
    <col min="2566" max="2817" width="8.88671875" style="11"/>
    <col min="2818" max="2818" width="28.44140625" style="11" customWidth="1"/>
    <col min="2819" max="2819" width="33.109375" style="11" customWidth="1"/>
    <col min="2820" max="2820" width="32.44140625" style="11" customWidth="1"/>
    <col min="2821" max="2821" width="28" style="11" customWidth="1"/>
    <col min="2822" max="3073" width="8.88671875" style="11"/>
    <col min="3074" max="3074" width="28.44140625" style="11" customWidth="1"/>
    <col min="3075" max="3075" width="33.109375" style="11" customWidth="1"/>
    <col min="3076" max="3076" width="32.44140625" style="11" customWidth="1"/>
    <col min="3077" max="3077" width="28" style="11" customWidth="1"/>
    <col min="3078" max="3329" width="8.88671875" style="11"/>
    <col min="3330" max="3330" width="28.44140625" style="11" customWidth="1"/>
    <col min="3331" max="3331" width="33.109375" style="11" customWidth="1"/>
    <col min="3332" max="3332" width="32.44140625" style="11" customWidth="1"/>
    <col min="3333" max="3333" width="28" style="11" customWidth="1"/>
    <col min="3334" max="3585" width="8.88671875" style="11"/>
    <col min="3586" max="3586" width="28.44140625" style="11" customWidth="1"/>
    <col min="3587" max="3587" width="33.109375" style="11" customWidth="1"/>
    <col min="3588" max="3588" width="32.44140625" style="11" customWidth="1"/>
    <col min="3589" max="3589" width="28" style="11" customWidth="1"/>
    <col min="3590" max="3841" width="8.88671875" style="11"/>
    <col min="3842" max="3842" width="28.44140625" style="11" customWidth="1"/>
    <col min="3843" max="3843" width="33.109375" style="11" customWidth="1"/>
    <col min="3844" max="3844" width="32.44140625" style="11" customWidth="1"/>
    <col min="3845" max="3845" width="28" style="11" customWidth="1"/>
    <col min="3846" max="4097" width="8.88671875" style="11"/>
    <col min="4098" max="4098" width="28.44140625" style="11" customWidth="1"/>
    <col min="4099" max="4099" width="33.109375" style="11" customWidth="1"/>
    <col min="4100" max="4100" width="32.44140625" style="11" customWidth="1"/>
    <col min="4101" max="4101" width="28" style="11" customWidth="1"/>
    <col min="4102" max="4353" width="8.88671875" style="11"/>
    <col min="4354" max="4354" width="28.44140625" style="11" customWidth="1"/>
    <col min="4355" max="4355" width="33.109375" style="11" customWidth="1"/>
    <col min="4356" max="4356" width="32.44140625" style="11" customWidth="1"/>
    <col min="4357" max="4357" width="28" style="11" customWidth="1"/>
    <col min="4358" max="4609" width="8.88671875" style="11"/>
    <col min="4610" max="4610" width="28.44140625" style="11" customWidth="1"/>
    <col min="4611" max="4611" width="33.109375" style="11" customWidth="1"/>
    <col min="4612" max="4612" width="32.44140625" style="11" customWidth="1"/>
    <col min="4613" max="4613" width="28" style="11" customWidth="1"/>
    <col min="4614" max="4865" width="8.88671875" style="11"/>
    <col min="4866" max="4866" width="28.44140625" style="11" customWidth="1"/>
    <col min="4867" max="4867" width="33.109375" style="11" customWidth="1"/>
    <col min="4868" max="4868" width="32.44140625" style="11" customWidth="1"/>
    <col min="4869" max="4869" width="28" style="11" customWidth="1"/>
    <col min="4870" max="5121" width="8.88671875" style="11"/>
    <col min="5122" max="5122" width="28.44140625" style="11" customWidth="1"/>
    <col min="5123" max="5123" width="33.109375" style="11" customWidth="1"/>
    <col min="5124" max="5124" width="32.44140625" style="11" customWidth="1"/>
    <col min="5125" max="5125" width="28" style="11" customWidth="1"/>
    <col min="5126" max="5377" width="8.88671875" style="11"/>
    <col min="5378" max="5378" width="28.44140625" style="11" customWidth="1"/>
    <col min="5379" max="5379" width="33.109375" style="11" customWidth="1"/>
    <col min="5380" max="5380" width="32.44140625" style="11" customWidth="1"/>
    <col min="5381" max="5381" width="28" style="11" customWidth="1"/>
    <col min="5382" max="5633" width="8.88671875" style="11"/>
    <col min="5634" max="5634" width="28.44140625" style="11" customWidth="1"/>
    <col min="5635" max="5635" width="33.109375" style="11" customWidth="1"/>
    <col min="5636" max="5636" width="32.44140625" style="11" customWidth="1"/>
    <col min="5637" max="5637" width="28" style="11" customWidth="1"/>
    <col min="5638" max="5889" width="8.88671875" style="11"/>
    <col min="5890" max="5890" width="28.44140625" style="11" customWidth="1"/>
    <col min="5891" max="5891" width="33.109375" style="11" customWidth="1"/>
    <col min="5892" max="5892" width="32.44140625" style="11" customWidth="1"/>
    <col min="5893" max="5893" width="28" style="11" customWidth="1"/>
    <col min="5894" max="6145" width="8.88671875" style="11"/>
    <col min="6146" max="6146" width="28.44140625" style="11" customWidth="1"/>
    <col min="6147" max="6147" width="33.109375" style="11" customWidth="1"/>
    <col min="6148" max="6148" width="32.44140625" style="11" customWidth="1"/>
    <col min="6149" max="6149" width="28" style="11" customWidth="1"/>
    <col min="6150" max="6401" width="8.88671875" style="11"/>
    <col min="6402" max="6402" width="28.44140625" style="11" customWidth="1"/>
    <col min="6403" max="6403" width="33.109375" style="11" customWidth="1"/>
    <col min="6404" max="6404" width="32.44140625" style="11" customWidth="1"/>
    <col min="6405" max="6405" width="28" style="11" customWidth="1"/>
    <col min="6406" max="6657" width="8.88671875" style="11"/>
    <col min="6658" max="6658" width="28.44140625" style="11" customWidth="1"/>
    <col min="6659" max="6659" width="33.109375" style="11" customWidth="1"/>
    <col min="6660" max="6660" width="32.44140625" style="11" customWidth="1"/>
    <col min="6661" max="6661" width="28" style="11" customWidth="1"/>
    <col min="6662" max="6913" width="8.88671875" style="11"/>
    <col min="6914" max="6914" width="28.44140625" style="11" customWidth="1"/>
    <col min="6915" max="6915" width="33.109375" style="11" customWidth="1"/>
    <col min="6916" max="6916" width="32.44140625" style="11" customWidth="1"/>
    <col min="6917" max="6917" width="28" style="11" customWidth="1"/>
    <col min="6918" max="7169" width="8.88671875" style="11"/>
    <col min="7170" max="7170" width="28.44140625" style="11" customWidth="1"/>
    <col min="7171" max="7171" width="33.109375" style="11" customWidth="1"/>
    <col min="7172" max="7172" width="32.44140625" style="11" customWidth="1"/>
    <col min="7173" max="7173" width="28" style="11" customWidth="1"/>
    <col min="7174" max="7425" width="8.88671875" style="11"/>
    <col min="7426" max="7426" width="28.44140625" style="11" customWidth="1"/>
    <col min="7427" max="7427" width="33.109375" style="11" customWidth="1"/>
    <col min="7428" max="7428" width="32.44140625" style="11" customWidth="1"/>
    <col min="7429" max="7429" width="28" style="11" customWidth="1"/>
    <col min="7430" max="7681" width="8.88671875" style="11"/>
    <col min="7682" max="7682" width="28.44140625" style="11" customWidth="1"/>
    <col min="7683" max="7683" width="33.109375" style="11" customWidth="1"/>
    <col min="7684" max="7684" width="32.44140625" style="11" customWidth="1"/>
    <col min="7685" max="7685" width="28" style="11" customWidth="1"/>
    <col min="7686" max="7937" width="8.88671875" style="11"/>
    <col min="7938" max="7938" width="28.44140625" style="11" customWidth="1"/>
    <col min="7939" max="7939" width="33.109375" style="11" customWidth="1"/>
    <col min="7940" max="7940" width="32.44140625" style="11" customWidth="1"/>
    <col min="7941" max="7941" width="28" style="11" customWidth="1"/>
    <col min="7942" max="8193" width="8.88671875" style="11"/>
    <col min="8194" max="8194" width="28.44140625" style="11" customWidth="1"/>
    <col min="8195" max="8195" width="33.109375" style="11" customWidth="1"/>
    <col min="8196" max="8196" width="32.44140625" style="11" customWidth="1"/>
    <col min="8197" max="8197" width="28" style="11" customWidth="1"/>
    <col min="8198" max="8449" width="8.88671875" style="11"/>
    <col min="8450" max="8450" width="28.44140625" style="11" customWidth="1"/>
    <col min="8451" max="8451" width="33.109375" style="11" customWidth="1"/>
    <col min="8452" max="8452" width="32.44140625" style="11" customWidth="1"/>
    <col min="8453" max="8453" width="28" style="11" customWidth="1"/>
    <col min="8454" max="8705" width="8.88671875" style="11"/>
    <col min="8706" max="8706" width="28.44140625" style="11" customWidth="1"/>
    <col min="8707" max="8707" width="33.109375" style="11" customWidth="1"/>
    <col min="8708" max="8708" width="32.44140625" style="11" customWidth="1"/>
    <col min="8709" max="8709" width="28" style="11" customWidth="1"/>
    <col min="8710" max="8961" width="8.88671875" style="11"/>
    <col min="8962" max="8962" width="28.44140625" style="11" customWidth="1"/>
    <col min="8963" max="8963" width="33.109375" style="11" customWidth="1"/>
    <col min="8964" max="8964" width="32.44140625" style="11" customWidth="1"/>
    <col min="8965" max="8965" width="28" style="11" customWidth="1"/>
    <col min="8966" max="9217" width="8.88671875" style="11"/>
    <col min="9218" max="9218" width="28.44140625" style="11" customWidth="1"/>
    <col min="9219" max="9219" width="33.109375" style="11" customWidth="1"/>
    <col min="9220" max="9220" width="32.44140625" style="11" customWidth="1"/>
    <col min="9221" max="9221" width="28" style="11" customWidth="1"/>
    <col min="9222" max="9473" width="8.88671875" style="11"/>
    <col min="9474" max="9474" width="28.44140625" style="11" customWidth="1"/>
    <col min="9475" max="9475" width="33.109375" style="11" customWidth="1"/>
    <col min="9476" max="9476" width="32.44140625" style="11" customWidth="1"/>
    <col min="9477" max="9477" width="28" style="11" customWidth="1"/>
    <col min="9478" max="9729" width="8.88671875" style="11"/>
    <col min="9730" max="9730" width="28.44140625" style="11" customWidth="1"/>
    <col min="9731" max="9731" width="33.109375" style="11" customWidth="1"/>
    <col min="9732" max="9732" width="32.44140625" style="11" customWidth="1"/>
    <col min="9733" max="9733" width="28" style="11" customWidth="1"/>
    <col min="9734" max="9985" width="8.88671875" style="11"/>
    <col min="9986" max="9986" width="28.44140625" style="11" customWidth="1"/>
    <col min="9987" max="9987" width="33.109375" style="11" customWidth="1"/>
    <col min="9988" max="9988" width="32.44140625" style="11" customWidth="1"/>
    <col min="9989" max="9989" width="28" style="11" customWidth="1"/>
    <col min="9990" max="10241" width="8.88671875" style="11"/>
    <col min="10242" max="10242" width="28.44140625" style="11" customWidth="1"/>
    <col min="10243" max="10243" width="33.109375" style="11" customWidth="1"/>
    <col min="10244" max="10244" width="32.44140625" style="11" customWidth="1"/>
    <col min="10245" max="10245" width="28" style="11" customWidth="1"/>
    <col min="10246" max="10497" width="8.88671875" style="11"/>
    <col min="10498" max="10498" width="28.44140625" style="11" customWidth="1"/>
    <col min="10499" max="10499" width="33.109375" style="11" customWidth="1"/>
    <col min="10500" max="10500" width="32.44140625" style="11" customWidth="1"/>
    <col min="10501" max="10501" width="28" style="11" customWidth="1"/>
    <col min="10502" max="10753" width="8.88671875" style="11"/>
    <col min="10754" max="10754" width="28.44140625" style="11" customWidth="1"/>
    <col min="10755" max="10755" width="33.109375" style="11" customWidth="1"/>
    <col min="10756" max="10756" width="32.44140625" style="11" customWidth="1"/>
    <col min="10757" max="10757" width="28" style="11" customWidth="1"/>
    <col min="10758" max="11009" width="8.88671875" style="11"/>
    <col min="11010" max="11010" width="28.44140625" style="11" customWidth="1"/>
    <col min="11011" max="11011" width="33.109375" style="11" customWidth="1"/>
    <col min="11012" max="11012" width="32.44140625" style="11" customWidth="1"/>
    <col min="11013" max="11013" width="28" style="11" customWidth="1"/>
    <col min="11014" max="11265" width="8.88671875" style="11"/>
    <col min="11266" max="11266" width="28.44140625" style="11" customWidth="1"/>
    <col min="11267" max="11267" width="33.109375" style="11" customWidth="1"/>
    <col min="11268" max="11268" width="32.44140625" style="11" customWidth="1"/>
    <col min="11269" max="11269" width="28" style="11" customWidth="1"/>
    <col min="11270" max="11521" width="8.88671875" style="11"/>
    <col min="11522" max="11522" width="28.44140625" style="11" customWidth="1"/>
    <col min="11523" max="11523" width="33.109375" style="11" customWidth="1"/>
    <col min="11524" max="11524" width="32.44140625" style="11" customWidth="1"/>
    <col min="11525" max="11525" width="28" style="11" customWidth="1"/>
    <col min="11526" max="11777" width="8.88671875" style="11"/>
    <col min="11778" max="11778" width="28.44140625" style="11" customWidth="1"/>
    <col min="11779" max="11779" width="33.109375" style="11" customWidth="1"/>
    <col min="11780" max="11780" width="32.44140625" style="11" customWidth="1"/>
    <col min="11781" max="11781" width="28" style="11" customWidth="1"/>
    <col min="11782" max="12033" width="8.88671875" style="11"/>
    <col min="12034" max="12034" width="28.44140625" style="11" customWidth="1"/>
    <col min="12035" max="12035" width="33.109375" style="11" customWidth="1"/>
    <col min="12036" max="12036" width="32.44140625" style="11" customWidth="1"/>
    <col min="12037" max="12037" width="28" style="11" customWidth="1"/>
    <col min="12038" max="12289" width="8.88671875" style="11"/>
    <col min="12290" max="12290" width="28.44140625" style="11" customWidth="1"/>
    <col min="12291" max="12291" width="33.109375" style="11" customWidth="1"/>
    <col min="12292" max="12292" width="32.44140625" style="11" customWidth="1"/>
    <col min="12293" max="12293" width="28" style="11" customWidth="1"/>
    <col min="12294" max="12545" width="8.88671875" style="11"/>
    <col min="12546" max="12546" width="28.44140625" style="11" customWidth="1"/>
    <col min="12547" max="12547" width="33.109375" style="11" customWidth="1"/>
    <col min="12548" max="12548" width="32.44140625" style="11" customWidth="1"/>
    <col min="12549" max="12549" width="28" style="11" customWidth="1"/>
    <col min="12550" max="12801" width="8.88671875" style="11"/>
    <col min="12802" max="12802" width="28.44140625" style="11" customWidth="1"/>
    <col min="12803" max="12803" width="33.109375" style="11" customWidth="1"/>
    <col min="12804" max="12804" width="32.44140625" style="11" customWidth="1"/>
    <col min="12805" max="12805" width="28" style="11" customWidth="1"/>
    <col min="12806" max="13057" width="8.88671875" style="11"/>
    <col min="13058" max="13058" width="28.44140625" style="11" customWidth="1"/>
    <col min="13059" max="13059" width="33.109375" style="11" customWidth="1"/>
    <col min="13060" max="13060" width="32.44140625" style="11" customWidth="1"/>
    <col min="13061" max="13061" width="28" style="11" customWidth="1"/>
    <col min="13062" max="13313" width="8.88671875" style="11"/>
    <col min="13314" max="13314" width="28.44140625" style="11" customWidth="1"/>
    <col min="13315" max="13315" width="33.109375" style="11" customWidth="1"/>
    <col min="13316" max="13316" width="32.44140625" style="11" customWidth="1"/>
    <col min="13317" max="13317" width="28" style="11" customWidth="1"/>
    <col min="13318" max="13569" width="8.88671875" style="11"/>
    <col min="13570" max="13570" width="28.44140625" style="11" customWidth="1"/>
    <col min="13571" max="13571" width="33.109375" style="11" customWidth="1"/>
    <col min="13572" max="13572" width="32.44140625" style="11" customWidth="1"/>
    <col min="13573" max="13573" width="28" style="11" customWidth="1"/>
    <col min="13574" max="13825" width="8.88671875" style="11"/>
    <col min="13826" max="13826" width="28.44140625" style="11" customWidth="1"/>
    <col min="13827" max="13827" width="33.109375" style="11" customWidth="1"/>
    <col min="13828" max="13828" width="32.44140625" style="11" customWidth="1"/>
    <col min="13829" max="13829" width="28" style="11" customWidth="1"/>
    <col min="13830" max="14081" width="8.88671875" style="11"/>
    <col min="14082" max="14082" width="28.44140625" style="11" customWidth="1"/>
    <col min="14083" max="14083" width="33.109375" style="11" customWidth="1"/>
    <col min="14084" max="14084" width="32.44140625" style="11" customWidth="1"/>
    <col min="14085" max="14085" width="28" style="11" customWidth="1"/>
    <col min="14086" max="14337" width="8.88671875" style="11"/>
    <col min="14338" max="14338" width="28.44140625" style="11" customWidth="1"/>
    <col min="14339" max="14339" width="33.109375" style="11" customWidth="1"/>
    <col min="14340" max="14340" width="32.44140625" style="11" customWidth="1"/>
    <col min="14341" max="14341" width="28" style="11" customWidth="1"/>
    <col min="14342" max="14593" width="8.88671875" style="11"/>
    <col min="14594" max="14594" width="28.44140625" style="11" customWidth="1"/>
    <col min="14595" max="14595" width="33.109375" style="11" customWidth="1"/>
    <col min="14596" max="14596" width="32.44140625" style="11" customWidth="1"/>
    <col min="14597" max="14597" width="28" style="11" customWidth="1"/>
    <col min="14598" max="14849" width="8.88671875" style="11"/>
    <col min="14850" max="14850" width="28.44140625" style="11" customWidth="1"/>
    <col min="14851" max="14851" width="33.109375" style="11" customWidth="1"/>
    <col min="14852" max="14852" width="32.44140625" style="11" customWidth="1"/>
    <col min="14853" max="14853" width="28" style="11" customWidth="1"/>
    <col min="14854" max="15105" width="8.88671875" style="11"/>
    <col min="15106" max="15106" width="28.44140625" style="11" customWidth="1"/>
    <col min="15107" max="15107" width="33.109375" style="11" customWidth="1"/>
    <col min="15108" max="15108" width="32.44140625" style="11" customWidth="1"/>
    <col min="15109" max="15109" width="28" style="11" customWidth="1"/>
    <col min="15110" max="15361" width="8.88671875" style="11"/>
    <col min="15362" max="15362" width="28.44140625" style="11" customWidth="1"/>
    <col min="15363" max="15363" width="33.109375" style="11" customWidth="1"/>
    <col min="15364" max="15364" width="32.44140625" style="11" customWidth="1"/>
    <col min="15365" max="15365" width="28" style="11" customWidth="1"/>
    <col min="15366" max="15617" width="8.88671875" style="11"/>
    <col min="15618" max="15618" width="28.44140625" style="11" customWidth="1"/>
    <col min="15619" max="15619" width="33.109375" style="11" customWidth="1"/>
    <col min="15620" max="15620" width="32.44140625" style="11" customWidth="1"/>
    <col min="15621" max="15621" width="28" style="11" customWidth="1"/>
    <col min="15622" max="15873" width="8.88671875" style="11"/>
    <col min="15874" max="15874" width="28.44140625" style="11" customWidth="1"/>
    <col min="15875" max="15875" width="33.109375" style="11" customWidth="1"/>
    <col min="15876" max="15876" width="32.44140625" style="11" customWidth="1"/>
    <col min="15877" max="15877" width="28" style="11" customWidth="1"/>
    <col min="15878" max="16129" width="8.88671875" style="11"/>
    <col min="16130" max="16130" width="28.44140625" style="11" customWidth="1"/>
    <col min="16131" max="16131" width="33.109375" style="11" customWidth="1"/>
    <col min="16132" max="16132" width="32.44140625" style="11" customWidth="1"/>
    <col min="16133" max="16133" width="28" style="11" customWidth="1"/>
    <col min="16134" max="16384" width="8.88671875" style="11"/>
  </cols>
  <sheetData>
    <row r="1" spans="1:6" ht="13.8" x14ac:dyDescent="0.25">
      <c r="A1" s="12"/>
      <c r="B1" s="12" t="s">
        <v>50</v>
      </c>
      <c r="C1" s="12" t="s">
        <v>43</v>
      </c>
      <c r="D1" s="12" t="s">
        <v>44</v>
      </c>
      <c r="E1" s="13" t="s">
        <v>45</v>
      </c>
      <c r="F1" s="13" t="s">
        <v>42</v>
      </c>
    </row>
    <row r="2" spans="1:6" x14ac:dyDescent="0.25">
      <c r="A2" s="14"/>
    </row>
    <row r="3" spans="1:6" ht="18.75" customHeight="1" thickBot="1" x14ac:dyDescent="0.35">
      <c r="A3" s="14" t="s">
        <v>0</v>
      </c>
      <c r="B3" s="93" t="s">
        <v>277</v>
      </c>
    </row>
    <row r="4" spans="1:6" ht="18.75" customHeight="1" thickBot="1" x14ac:dyDescent="0.35">
      <c r="A4" s="94"/>
      <c r="B4" s="95"/>
      <c r="C4" s="15" t="s">
        <v>297</v>
      </c>
      <c r="D4" s="16"/>
      <c r="E4" s="17"/>
      <c r="F4" s="18"/>
    </row>
    <row r="5" spans="1:6" ht="18.75" customHeight="1" thickBot="1" x14ac:dyDescent="0.35">
      <c r="A5" s="14" t="s">
        <v>103</v>
      </c>
      <c r="B5" s="174" t="s">
        <v>278</v>
      </c>
      <c r="C5" s="97"/>
      <c r="D5" s="16"/>
      <c r="E5" s="19"/>
      <c r="F5" s="18"/>
    </row>
    <row r="6" spans="1:6" ht="18.75" customHeight="1" thickBot="1" x14ac:dyDescent="0.3">
      <c r="A6" s="14"/>
      <c r="B6" s="98"/>
      <c r="C6" s="173"/>
      <c r="D6" s="21" t="s">
        <v>304</v>
      </c>
      <c r="E6" s="19"/>
      <c r="F6" s="18"/>
    </row>
    <row r="7" spans="1:6" ht="18.75" customHeight="1" thickBot="1" x14ac:dyDescent="0.35">
      <c r="A7" s="14" t="s">
        <v>1</v>
      </c>
      <c r="B7" s="100" t="s">
        <v>279</v>
      </c>
      <c r="C7" s="95"/>
      <c r="D7" s="23"/>
      <c r="E7" s="24"/>
      <c r="F7" s="18"/>
    </row>
    <row r="8" spans="1:6" ht="18.75" customHeight="1" x14ac:dyDescent="0.25">
      <c r="A8" s="14"/>
      <c r="B8" s="95"/>
      <c r="C8" s="101" t="s">
        <v>296</v>
      </c>
      <c r="D8" s="23"/>
      <c r="E8" s="24"/>
      <c r="F8" s="18"/>
    </row>
    <row r="9" spans="1:6" ht="18.75" customHeight="1" thickBot="1" x14ac:dyDescent="0.35">
      <c r="A9" s="14" t="s">
        <v>103</v>
      </c>
      <c r="B9" s="96" t="s">
        <v>280</v>
      </c>
      <c r="D9" s="23"/>
      <c r="E9" s="24"/>
      <c r="F9" s="18"/>
    </row>
    <row r="10" spans="1:6" ht="18.75" customHeight="1" thickBot="1" x14ac:dyDescent="0.3">
      <c r="A10" s="14"/>
      <c r="B10" s="98"/>
      <c r="C10" s="26"/>
      <c r="D10" s="20"/>
      <c r="E10" s="21" t="s">
        <v>305</v>
      </c>
      <c r="F10" s="27"/>
    </row>
    <row r="11" spans="1:6" ht="18.75" customHeight="1" thickBot="1" x14ac:dyDescent="0.35">
      <c r="A11" s="14" t="s">
        <v>2</v>
      </c>
      <c r="B11" s="100" t="s">
        <v>281</v>
      </c>
      <c r="C11" s="15"/>
      <c r="D11" s="23"/>
      <c r="E11" s="102"/>
      <c r="F11" s="28"/>
    </row>
    <row r="12" spans="1:6" ht="18.75" customHeight="1" thickBot="1" x14ac:dyDescent="0.3">
      <c r="A12" s="14"/>
      <c r="B12" s="95"/>
      <c r="C12" s="15" t="s">
        <v>295</v>
      </c>
      <c r="D12" s="23"/>
      <c r="E12" s="29"/>
      <c r="F12" s="28"/>
    </row>
    <row r="13" spans="1:6" ht="18.75" customHeight="1" thickBot="1" x14ac:dyDescent="0.35">
      <c r="A13" s="14" t="s">
        <v>103</v>
      </c>
      <c r="B13" s="96" t="s">
        <v>282</v>
      </c>
      <c r="C13" s="103"/>
      <c r="D13" s="23"/>
      <c r="E13" s="29"/>
      <c r="F13" s="28"/>
    </row>
    <row r="14" spans="1:6" ht="18.75" customHeight="1" thickBot="1" x14ac:dyDescent="0.3">
      <c r="A14" s="14"/>
      <c r="B14" s="98"/>
      <c r="C14" s="173"/>
      <c r="D14" s="30" t="s">
        <v>303</v>
      </c>
      <c r="E14" s="29"/>
      <c r="F14" s="28"/>
    </row>
    <row r="15" spans="1:6" ht="18.75" customHeight="1" thickBot="1" x14ac:dyDescent="0.35">
      <c r="A15" s="14" t="s">
        <v>3</v>
      </c>
      <c r="B15" s="175" t="s">
        <v>283</v>
      </c>
      <c r="C15" s="22"/>
      <c r="D15" s="16"/>
      <c r="E15" s="29"/>
      <c r="F15" s="28"/>
    </row>
    <row r="16" spans="1:6" ht="18.75" customHeight="1" thickBot="1" x14ac:dyDescent="0.3">
      <c r="A16" s="14"/>
      <c r="B16" s="95"/>
      <c r="C16" s="25" t="s">
        <v>294</v>
      </c>
      <c r="D16" s="16"/>
      <c r="E16" s="29"/>
      <c r="F16" s="28"/>
    </row>
    <row r="17" spans="1:11" ht="18.75" customHeight="1" thickBot="1" x14ac:dyDescent="0.35">
      <c r="A17" s="14" t="s">
        <v>103</v>
      </c>
      <c r="B17" s="96" t="s">
        <v>284</v>
      </c>
      <c r="C17" s="101"/>
      <c r="D17" s="31"/>
      <c r="E17" s="29"/>
      <c r="F17" s="28"/>
    </row>
    <row r="18" spans="1:11" ht="18.75" customHeight="1" thickBot="1" x14ac:dyDescent="0.3">
      <c r="A18" s="14"/>
      <c r="B18" s="98"/>
      <c r="C18" s="26"/>
      <c r="D18" s="31"/>
      <c r="E18" s="104"/>
      <c r="F18" s="32" t="s">
        <v>307</v>
      </c>
    </row>
    <row r="19" spans="1:11" ht="18.75" customHeight="1" thickBot="1" x14ac:dyDescent="0.35">
      <c r="A19" s="14" t="s">
        <v>59</v>
      </c>
      <c r="B19" s="100" t="s">
        <v>285</v>
      </c>
      <c r="C19" s="15"/>
      <c r="D19" s="16"/>
      <c r="E19" s="17"/>
      <c r="F19" s="33"/>
    </row>
    <row r="20" spans="1:11" ht="18.75" customHeight="1" thickBot="1" x14ac:dyDescent="0.3">
      <c r="A20" s="14"/>
      <c r="B20" s="99"/>
      <c r="C20" s="15" t="s">
        <v>301</v>
      </c>
      <c r="D20" s="16"/>
      <c r="E20" s="17"/>
      <c r="F20" s="33"/>
    </row>
    <row r="21" spans="1:11" ht="18.75" customHeight="1" thickBot="1" x14ac:dyDescent="0.35">
      <c r="A21" s="14" t="s">
        <v>104</v>
      </c>
      <c r="B21" s="96" t="s">
        <v>286</v>
      </c>
      <c r="C21" s="103"/>
      <c r="D21" s="16"/>
      <c r="E21" s="19"/>
      <c r="F21" s="33"/>
    </row>
    <row r="22" spans="1:11" ht="18.75" customHeight="1" thickBot="1" x14ac:dyDescent="0.3">
      <c r="A22" s="14"/>
      <c r="B22" s="98"/>
      <c r="C22" s="173"/>
      <c r="D22" s="21" t="s">
        <v>302</v>
      </c>
      <c r="E22" s="19"/>
      <c r="F22" s="33"/>
    </row>
    <row r="23" spans="1:11" ht="18.75" customHeight="1" thickBot="1" x14ac:dyDescent="0.35">
      <c r="A23" s="14" t="s">
        <v>62</v>
      </c>
      <c r="B23" s="100" t="s">
        <v>287</v>
      </c>
      <c r="C23" s="22"/>
      <c r="D23" s="23"/>
      <c r="E23" s="24"/>
      <c r="F23" s="33"/>
    </row>
    <row r="24" spans="1:11" ht="18.75" customHeight="1" thickBot="1" x14ac:dyDescent="0.3">
      <c r="A24" s="14"/>
      <c r="B24" s="95"/>
      <c r="C24" s="25" t="s">
        <v>293</v>
      </c>
      <c r="D24" s="23"/>
      <c r="E24" s="24"/>
      <c r="F24" s="33"/>
    </row>
    <row r="25" spans="1:11" ht="18.75" customHeight="1" thickBot="1" x14ac:dyDescent="0.35">
      <c r="A25" s="14" t="s">
        <v>104</v>
      </c>
      <c r="B25" s="96" t="s">
        <v>288</v>
      </c>
      <c r="C25" s="101"/>
      <c r="D25" s="23"/>
      <c r="E25" s="24"/>
      <c r="F25" s="33"/>
    </row>
    <row r="26" spans="1:11" ht="18.75" customHeight="1" thickBot="1" x14ac:dyDescent="0.3">
      <c r="A26" s="14"/>
      <c r="B26" s="98"/>
      <c r="C26" s="26"/>
      <c r="D26" s="104"/>
      <c r="E26" s="21" t="s">
        <v>306</v>
      </c>
      <c r="F26" s="34"/>
    </row>
    <row r="27" spans="1:11" ht="18.75" customHeight="1" thickBot="1" x14ac:dyDescent="0.35">
      <c r="A27" s="14" t="s">
        <v>61</v>
      </c>
      <c r="B27" s="175" t="s">
        <v>289</v>
      </c>
      <c r="C27" s="15"/>
      <c r="D27" s="23"/>
      <c r="E27" s="102"/>
      <c r="F27" s="35"/>
      <c r="K27" s="14"/>
    </row>
    <row r="28" spans="1:11" ht="18.75" customHeight="1" thickBot="1" x14ac:dyDescent="0.3">
      <c r="A28" s="14"/>
      <c r="B28" s="95"/>
      <c r="C28" s="15" t="s">
        <v>298</v>
      </c>
      <c r="D28" s="23"/>
      <c r="E28" s="29"/>
      <c r="F28" s="35"/>
    </row>
    <row r="29" spans="1:11" ht="18.75" customHeight="1" thickBot="1" x14ac:dyDescent="0.35">
      <c r="A29" s="14" t="s">
        <v>104</v>
      </c>
      <c r="B29" s="174" t="s">
        <v>290</v>
      </c>
      <c r="C29" s="103"/>
      <c r="D29" s="23"/>
      <c r="E29" s="29"/>
      <c r="F29" s="35"/>
    </row>
    <row r="30" spans="1:11" ht="18.75" customHeight="1" thickBot="1" x14ac:dyDescent="0.3">
      <c r="A30" s="14"/>
      <c r="B30" s="98"/>
      <c r="C30" s="173"/>
      <c r="D30" s="30" t="s">
        <v>300</v>
      </c>
      <c r="E30" s="36"/>
      <c r="F30" s="35"/>
    </row>
    <row r="31" spans="1:11" ht="18.75" customHeight="1" thickBot="1" x14ac:dyDescent="0.35">
      <c r="A31" s="14" t="s">
        <v>60</v>
      </c>
      <c r="B31" s="100" t="s">
        <v>291</v>
      </c>
      <c r="C31" s="22"/>
      <c r="D31" s="16"/>
      <c r="E31" s="37" t="s">
        <v>281</v>
      </c>
      <c r="F31" s="27"/>
    </row>
    <row r="32" spans="1:11" ht="18.75" customHeight="1" thickBot="1" x14ac:dyDescent="0.3">
      <c r="A32" s="14"/>
      <c r="B32" s="172"/>
      <c r="C32" s="25" t="s">
        <v>299</v>
      </c>
      <c r="D32" s="16"/>
      <c r="E32" s="105"/>
      <c r="F32" s="27"/>
    </row>
    <row r="33" spans="1:16" ht="18.75" customHeight="1" thickBot="1" x14ac:dyDescent="0.35">
      <c r="A33" s="14" t="s">
        <v>104</v>
      </c>
      <c r="B33" s="96" t="s">
        <v>292</v>
      </c>
      <c r="C33" s="101"/>
      <c r="D33" s="38"/>
      <c r="E33" s="106"/>
      <c r="F33" s="39" t="s">
        <v>308</v>
      </c>
    </row>
    <row r="34" spans="1:16" ht="18.75" customHeight="1" x14ac:dyDescent="0.25">
      <c r="A34" s="14"/>
      <c r="C34" s="26"/>
      <c r="D34" s="16"/>
      <c r="E34" s="40"/>
      <c r="F34" s="27"/>
    </row>
    <row r="35" spans="1:16" ht="24" customHeight="1" thickBot="1" x14ac:dyDescent="0.3">
      <c r="E35" s="41" t="s">
        <v>286</v>
      </c>
    </row>
    <row r="36" spans="1:16" x14ac:dyDescent="0.25">
      <c r="C36" s="26"/>
      <c r="D36" s="16"/>
      <c r="E36" s="27"/>
      <c r="F36" s="27"/>
    </row>
    <row r="37" spans="1:16" x14ac:dyDescent="0.25">
      <c r="A37" s="188" t="s">
        <v>309</v>
      </c>
    </row>
    <row r="46" spans="1:16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</sheetData>
  <pageMargins left="0.31496062992125984" right="0.31496062992125984" top="0.39370078740157483" bottom="0.39370078740157483" header="0.31496062992125984" footer="0.31496062992125984"/>
  <pageSetup paperSize="9" scale="82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39"/>
  <sheetViews>
    <sheetView showGridLines="0" topLeftCell="A7" workbookViewId="0">
      <selection activeCell="J4" sqref="J4:M5"/>
    </sheetView>
  </sheetViews>
  <sheetFormatPr defaultRowHeight="15" x14ac:dyDescent="0.25"/>
  <cols>
    <col min="1" max="1" width="9.109375" style="4" customWidth="1"/>
    <col min="2" max="13" width="4" style="4" customWidth="1"/>
    <col min="14" max="15" width="4.33203125" style="4" customWidth="1"/>
    <col min="16" max="19" width="5.109375" style="4" customWidth="1"/>
    <col min="20" max="258" width="8.88671875" style="4"/>
    <col min="259" max="260" width="6.5546875" style="4" customWidth="1"/>
    <col min="261" max="261" width="26.109375" style="4" customWidth="1"/>
    <col min="262" max="270" width="5.6640625" style="4" customWidth="1"/>
    <col min="271" max="514" width="8.88671875" style="4"/>
    <col min="515" max="516" width="6.5546875" style="4" customWidth="1"/>
    <col min="517" max="517" width="26.109375" style="4" customWidth="1"/>
    <col min="518" max="526" width="5.6640625" style="4" customWidth="1"/>
    <col min="527" max="770" width="8.88671875" style="4"/>
    <col min="771" max="772" width="6.5546875" style="4" customWidth="1"/>
    <col min="773" max="773" width="26.109375" style="4" customWidth="1"/>
    <col min="774" max="782" width="5.6640625" style="4" customWidth="1"/>
    <col min="783" max="1026" width="8.88671875" style="4"/>
    <col min="1027" max="1028" width="6.5546875" style="4" customWidth="1"/>
    <col min="1029" max="1029" width="26.109375" style="4" customWidth="1"/>
    <col min="1030" max="1038" width="5.6640625" style="4" customWidth="1"/>
    <col min="1039" max="1282" width="8.88671875" style="4"/>
    <col min="1283" max="1284" width="6.5546875" style="4" customWidth="1"/>
    <col min="1285" max="1285" width="26.109375" style="4" customWidth="1"/>
    <col min="1286" max="1294" width="5.6640625" style="4" customWidth="1"/>
    <col min="1295" max="1538" width="8.88671875" style="4"/>
    <col min="1539" max="1540" width="6.5546875" style="4" customWidth="1"/>
    <col min="1541" max="1541" width="26.109375" style="4" customWidth="1"/>
    <col min="1542" max="1550" width="5.6640625" style="4" customWidth="1"/>
    <col min="1551" max="1794" width="8.88671875" style="4"/>
    <col min="1795" max="1796" width="6.5546875" style="4" customWidth="1"/>
    <col min="1797" max="1797" width="26.109375" style="4" customWidth="1"/>
    <col min="1798" max="1806" width="5.6640625" style="4" customWidth="1"/>
    <col min="1807" max="2050" width="8.88671875" style="4"/>
    <col min="2051" max="2052" width="6.5546875" style="4" customWidth="1"/>
    <col min="2053" max="2053" width="26.109375" style="4" customWidth="1"/>
    <col min="2054" max="2062" width="5.6640625" style="4" customWidth="1"/>
    <col min="2063" max="2306" width="8.88671875" style="4"/>
    <col min="2307" max="2308" width="6.5546875" style="4" customWidth="1"/>
    <col min="2309" max="2309" width="26.109375" style="4" customWidth="1"/>
    <col min="2310" max="2318" width="5.6640625" style="4" customWidth="1"/>
    <col min="2319" max="2562" width="8.88671875" style="4"/>
    <col min="2563" max="2564" width="6.5546875" style="4" customWidth="1"/>
    <col min="2565" max="2565" width="26.109375" style="4" customWidth="1"/>
    <col min="2566" max="2574" width="5.6640625" style="4" customWidth="1"/>
    <col min="2575" max="2818" width="8.88671875" style="4"/>
    <col min="2819" max="2820" width="6.5546875" style="4" customWidth="1"/>
    <col min="2821" max="2821" width="26.109375" style="4" customWidth="1"/>
    <col min="2822" max="2830" width="5.6640625" style="4" customWidth="1"/>
    <col min="2831" max="3074" width="8.88671875" style="4"/>
    <col min="3075" max="3076" width="6.5546875" style="4" customWidth="1"/>
    <col min="3077" max="3077" width="26.109375" style="4" customWidth="1"/>
    <col min="3078" max="3086" width="5.6640625" style="4" customWidth="1"/>
    <col min="3087" max="3330" width="8.88671875" style="4"/>
    <col min="3331" max="3332" width="6.5546875" style="4" customWidth="1"/>
    <col min="3333" max="3333" width="26.109375" style="4" customWidth="1"/>
    <col min="3334" max="3342" width="5.6640625" style="4" customWidth="1"/>
    <col min="3343" max="3586" width="8.88671875" style="4"/>
    <col min="3587" max="3588" width="6.5546875" style="4" customWidth="1"/>
    <col min="3589" max="3589" width="26.109375" style="4" customWidth="1"/>
    <col min="3590" max="3598" width="5.6640625" style="4" customWidth="1"/>
    <col min="3599" max="3842" width="8.88671875" style="4"/>
    <col min="3843" max="3844" width="6.5546875" style="4" customWidth="1"/>
    <col min="3845" max="3845" width="26.109375" style="4" customWidth="1"/>
    <col min="3846" max="3854" width="5.6640625" style="4" customWidth="1"/>
    <col min="3855" max="4098" width="8.88671875" style="4"/>
    <col min="4099" max="4100" width="6.5546875" style="4" customWidth="1"/>
    <col min="4101" max="4101" width="26.109375" style="4" customWidth="1"/>
    <col min="4102" max="4110" width="5.6640625" style="4" customWidth="1"/>
    <col min="4111" max="4354" width="8.88671875" style="4"/>
    <col min="4355" max="4356" width="6.5546875" style="4" customWidth="1"/>
    <col min="4357" max="4357" width="26.109375" style="4" customWidth="1"/>
    <col min="4358" max="4366" width="5.6640625" style="4" customWidth="1"/>
    <col min="4367" max="4610" width="8.88671875" style="4"/>
    <col min="4611" max="4612" width="6.5546875" style="4" customWidth="1"/>
    <col min="4613" max="4613" width="26.109375" style="4" customWidth="1"/>
    <col min="4614" max="4622" width="5.6640625" style="4" customWidth="1"/>
    <col min="4623" max="4866" width="8.88671875" style="4"/>
    <col min="4867" max="4868" width="6.5546875" style="4" customWidth="1"/>
    <col min="4869" max="4869" width="26.109375" style="4" customWidth="1"/>
    <col min="4870" max="4878" width="5.6640625" style="4" customWidth="1"/>
    <col min="4879" max="5122" width="8.88671875" style="4"/>
    <col min="5123" max="5124" width="6.5546875" style="4" customWidth="1"/>
    <col min="5125" max="5125" width="26.109375" style="4" customWidth="1"/>
    <col min="5126" max="5134" width="5.6640625" style="4" customWidth="1"/>
    <col min="5135" max="5378" width="8.88671875" style="4"/>
    <col min="5379" max="5380" width="6.5546875" style="4" customWidth="1"/>
    <col min="5381" max="5381" width="26.109375" style="4" customWidth="1"/>
    <col min="5382" max="5390" width="5.6640625" style="4" customWidth="1"/>
    <col min="5391" max="5634" width="8.88671875" style="4"/>
    <col min="5635" max="5636" width="6.5546875" style="4" customWidth="1"/>
    <col min="5637" max="5637" width="26.109375" style="4" customWidth="1"/>
    <col min="5638" max="5646" width="5.6640625" style="4" customWidth="1"/>
    <col min="5647" max="5890" width="8.88671875" style="4"/>
    <col min="5891" max="5892" width="6.5546875" style="4" customWidth="1"/>
    <col min="5893" max="5893" width="26.109375" style="4" customWidth="1"/>
    <col min="5894" max="5902" width="5.6640625" style="4" customWidth="1"/>
    <col min="5903" max="6146" width="8.88671875" style="4"/>
    <col min="6147" max="6148" width="6.5546875" style="4" customWidth="1"/>
    <col min="6149" max="6149" width="26.109375" style="4" customWidth="1"/>
    <col min="6150" max="6158" width="5.6640625" style="4" customWidth="1"/>
    <col min="6159" max="6402" width="8.88671875" style="4"/>
    <col min="6403" max="6404" width="6.5546875" style="4" customWidth="1"/>
    <col min="6405" max="6405" width="26.109375" style="4" customWidth="1"/>
    <col min="6406" max="6414" width="5.6640625" style="4" customWidth="1"/>
    <col min="6415" max="6658" width="8.88671875" style="4"/>
    <col min="6659" max="6660" width="6.5546875" style="4" customWidth="1"/>
    <col min="6661" max="6661" width="26.109375" style="4" customWidth="1"/>
    <col min="6662" max="6670" width="5.6640625" style="4" customWidth="1"/>
    <col min="6671" max="6914" width="8.88671875" style="4"/>
    <col min="6915" max="6916" width="6.5546875" style="4" customWidth="1"/>
    <col min="6917" max="6917" width="26.109375" style="4" customWidth="1"/>
    <col min="6918" max="6926" width="5.6640625" style="4" customWidth="1"/>
    <col min="6927" max="7170" width="8.88671875" style="4"/>
    <col min="7171" max="7172" width="6.5546875" style="4" customWidth="1"/>
    <col min="7173" max="7173" width="26.109375" style="4" customWidth="1"/>
    <col min="7174" max="7182" width="5.6640625" style="4" customWidth="1"/>
    <col min="7183" max="7426" width="8.88671875" style="4"/>
    <col min="7427" max="7428" width="6.5546875" style="4" customWidth="1"/>
    <col min="7429" max="7429" width="26.109375" style="4" customWidth="1"/>
    <col min="7430" max="7438" width="5.6640625" style="4" customWidth="1"/>
    <col min="7439" max="7682" width="8.88671875" style="4"/>
    <col min="7683" max="7684" width="6.5546875" style="4" customWidth="1"/>
    <col min="7685" max="7685" width="26.109375" style="4" customWidth="1"/>
    <col min="7686" max="7694" width="5.6640625" style="4" customWidth="1"/>
    <col min="7695" max="7938" width="8.88671875" style="4"/>
    <col min="7939" max="7940" width="6.5546875" style="4" customWidth="1"/>
    <col min="7941" max="7941" width="26.109375" style="4" customWidth="1"/>
    <col min="7942" max="7950" width="5.6640625" style="4" customWidth="1"/>
    <col min="7951" max="8194" width="8.88671875" style="4"/>
    <col min="8195" max="8196" width="6.5546875" style="4" customWidth="1"/>
    <col min="8197" max="8197" width="26.109375" style="4" customWidth="1"/>
    <col min="8198" max="8206" width="5.6640625" style="4" customWidth="1"/>
    <col min="8207" max="8450" width="8.88671875" style="4"/>
    <col min="8451" max="8452" width="6.5546875" style="4" customWidth="1"/>
    <col min="8453" max="8453" width="26.109375" style="4" customWidth="1"/>
    <col min="8454" max="8462" width="5.6640625" style="4" customWidth="1"/>
    <col min="8463" max="8706" width="8.88671875" style="4"/>
    <col min="8707" max="8708" width="6.5546875" style="4" customWidth="1"/>
    <col min="8709" max="8709" width="26.109375" style="4" customWidth="1"/>
    <col min="8710" max="8718" width="5.6640625" style="4" customWidth="1"/>
    <col min="8719" max="8962" width="8.88671875" style="4"/>
    <col min="8963" max="8964" width="6.5546875" style="4" customWidth="1"/>
    <col min="8965" max="8965" width="26.109375" style="4" customWidth="1"/>
    <col min="8966" max="8974" width="5.6640625" style="4" customWidth="1"/>
    <col min="8975" max="9218" width="8.88671875" style="4"/>
    <col min="9219" max="9220" width="6.5546875" style="4" customWidth="1"/>
    <col min="9221" max="9221" width="26.109375" style="4" customWidth="1"/>
    <col min="9222" max="9230" width="5.6640625" style="4" customWidth="1"/>
    <col min="9231" max="9474" width="8.88671875" style="4"/>
    <col min="9475" max="9476" width="6.5546875" style="4" customWidth="1"/>
    <col min="9477" max="9477" width="26.109375" style="4" customWidth="1"/>
    <col min="9478" max="9486" width="5.6640625" style="4" customWidth="1"/>
    <col min="9487" max="9730" width="8.88671875" style="4"/>
    <col min="9731" max="9732" width="6.5546875" style="4" customWidth="1"/>
    <col min="9733" max="9733" width="26.109375" style="4" customWidth="1"/>
    <col min="9734" max="9742" width="5.6640625" style="4" customWidth="1"/>
    <col min="9743" max="9986" width="8.88671875" style="4"/>
    <col min="9987" max="9988" width="6.5546875" style="4" customWidth="1"/>
    <col min="9989" max="9989" width="26.109375" style="4" customWidth="1"/>
    <col min="9990" max="9998" width="5.6640625" style="4" customWidth="1"/>
    <col min="9999" max="10242" width="8.88671875" style="4"/>
    <col min="10243" max="10244" width="6.5546875" style="4" customWidth="1"/>
    <col min="10245" max="10245" width="26.109375" style="4" customWidth="1"/>
    <col min="10246" max="10254" width="5.6640625" style="4" customWidth="1"/>
    <col min="10255" max="10498" width="8.88671875" style="4"/>
    <col min="10499" max="10500" width="6.5546875" style="4" customWidth="1"/>
    <col min="10501" max="10501" width="26.109375" style="4" customWidth="1"/>
    <col min="10502" max="10510" width="5.6640625" style="4" customWidth="1"/>
    <col min="10511" max="10754" width="8.88671875" style="4"/>
    <col min="10755" max="10756" width="6.5546875" style="4" customWidth="1"/>
    <col min="10757" max="10757" width="26.109375" style="4" customWidth="1"/>
    <col min="10758" max="10766" width="5.6640625" style="4" customWidth="1"/>
    <col min="10767" max="11010" width="8.88671875" style="4"/>
    <col min="11011" max="11012" width="6.5546875" style="4" customWidth="1"/>
    <col min="11013" max="11013" width="26.109375" style="4" customWidth="1"/>
    <col min="11014" max="11022" width="5.6640625" style="4" customWidth="1"/>
    <col min="11023" max="11266" width="8.88671875" style="4"/>
    <col min="11267" max="11268" width="6.5546875" style="4" customWidth="1"/>
    <col min="11269" max="11269" width="26.109375" style="4" customWidth="1"/>
    <col min="11270" max="11278" width="5.6640625" style="4" customWidth="1"/>
    <col min="11279" max="11522" width="8.88671875" style="4"/>
    <col min="11523" max="11524" width="6.5546875" style="4" customWidth="1"/>
    <col min="11525" max="11525" width="26.109375" style="4" customWidth="1"/>
    <col min="11526" max="11534" width="5.6640625" style="4" customWidth="1"/>
    <col min="11535" max="11778" width="8.88671875" style="4"/>
    <col min="11779" max="11780" width="6.5546875" style="4" customWidth="1"/>
    <col min="11781" max="11781" width="26.109375" style="4" customWidth="1"/>
    <col min="11782" max="11790" width="5.6640625" style="4" customWidth="1"/>
    <col min="11791" max="12034" width="8.88671875" style="4"/>
    <col min="12035" max="12036" width="6.5546875" style="4" customWidth="1"/>
    <col min="12037" max="12037" width="26.109375" style="4" customWidth="1"/>
    <col min="12038" max="12046" width="5.6640625" style="4" customWidth="1"/>
    <col min="12047" max="12290" width="8.88671875" style="4"/>
    <col min="12291" max="12292" width="6.5546875" style="4" customWidth="1"/>
    <col min="12293" max="12293" width="26.109375" style="4" customWidth="1"/>
    <col min="12294" max="12302" width="5.6640625" style="4" customWidth="1"/>
    <col min="12303" max="12546" width="8.88671875" style="4"/>
    <col min="12547" max="12548" width="6.5546875" style="4" customWidth="1"/>
    <col min="12549" max="12549" width="26.109375" style="4" customWidth="1"/>
    <col min="12550" max="12558" width="5.6640625" style="4" customWidth="1"/>
    <col min="12559" max="12802" width="8.88671875" style="4"/>
    <col min="12803" max="12804" width="6.5546875" style="4" customWidth="1"/>
    <col min="12805" max="12805" width="26.109375" style="4" customWidth="1"/>
    <col min="12806" max="12814" width="5.6640625" style="4" customWidth="1"/>
    <col min="12815" max="13058" width="8.88671875" style="4"/>
    <col min="13059" max="13060" width="6.5546875" style="4" customWidth="1"/>
    <col min="13061" max="13061" width="26.109375" style="4" customWidth="1"/>
    <col min="13062" max="13070" width="5.6640625" style="4" customWidth="1"/>
    <col min="13071" max="13314" width="8.88671875" style="4"/>
    <col min="13315" max="13316" width="6.5546875" style="4" customWidth="1"/>
    <col min="13317" max="13317" width="26.109375" style="4" customWidth="1"/>
    <col min="13318" max="13326" width="5.6640625" style="4" customWidth="1"/>
    <col min="13327" max="13570" width="8.88671875" style="4"/>
    <col min="13571" max="13572" width="6.5546875" style="4" customWidth="1"/>
    <col min="13573" max="13573" width="26.109375" style="4" customWidth="1"/>
    <col min="13574" max="13582" width="5.6640625" style="4" customWidth="1"/>
    <col min="13583" max="13826" width="8.88671875" style="4"/>
    <col min="13827" max="13828" width="6.5546875" style="4" customWidth="1"/>
    <col min="13829" max="13829" width="26.109375" style="4" customWidth="1"/>
    <col min="13830" max="13838" width="5.6640625" style="4" customWidth="1"/>
    <col min="13839" max="14082" width="8.88671875" style="4"/>
    <col min="14083" max="14084" width="6.5546875" style="4" customWidth="1"/>
    <col min="14085" max="14085" width="26.109375" style="4" customWidth="1"/>
    <col min="14086" max="14094" width="5.6640625" style="4" customWidth="1"/>
    <col min="14095" max="14338" width="8.88671875" style="4"/>
    <col min="14339" max="14340" width="6.5546875" style="4" customWidth="1"/>
    <col min="14341" max="14341" width="26.109375" style="4" customWidth="1"/>
    <col min="14342" max="14350" width="5.6640625" style="4" customWidth="1"/>
    <col min="14351" max="14594" width="8.88671875" style="4"/>
    <col min="14595" max="14596" width="6.5546875" style="4" customWidth="1"/>
    <col min="14597" max="14597" width="26.109375" style="4" customWidth="1"/>
    <col min="14598" max="14606" width="5.6640625" style="4" customWidth="1"/>
    <col min="14607" max="14850" width="8.88671875" style="4"/>
    <col min="14851" max="14852" width="6.5546875" style="4" customWidth="1"/>
    <col min="14853" max="14853" width="26.109375" style="4" customWidth="1"/>
    <col min="14854" max="14862" width="5.6640625" style="4" customWidth="1"/>
    <col min="14863" max="15106" width="8.88671875" style="4"/>
    <col min="15107" max="15108" width="6.5546875" style="4" customWidth="1"/>
    <col min="15109" max="15109" width="26.109375" style="4" customWidth="1"/>
    <col min="15110" max="15118" width="5.6640625" style="4" customWidth="1"/>
    <col min="15119" max="15362" width="8.88671875" style="4"/>
    <col min="15363" max="15364" width="6.5546875" style="4" customWidth="1"/>
    <col min="15365" max="15365" width="26.109375" style="4" customWidth="1"/>
    <col min="15366" max="15374" width="5.6640625" style="4" customWidth="1"/>
    <col min="15375" max="15618" width="8.88671875" style="4"/>
    <col min="15619" max="15620" width="6.5546875" style="4" customWidth="1"/>
    <col min="15621" max="15621" width="26.109375" style="4" customWidth="1"/>
    <col min="15622" max="15630" width="5.6640625" style="4" customWidth="1"/>
    <col min="15631" max="15874" width="8.88671875" style="4"/>
    <col min="15875" max="15876" width="6.5546875" style="4" customWidth="1"/>
    <col min="15877" max="15877" width="26.109375" style="4" customWidth="1"/>
    <col min="15878" max="15886" width="5.6640625" style="4" customWidth="1"/>
    <col min="15887" max="16130" width="8.88671875" style="4"/>
    <col min="16131" max="16132" width="6.5546875" style="4" customWidth="1"/>
    <col min="16133" max="16133" width="26.109375" style="4" customWidth="1"/>
    <col min="16134" max="16142" width="5.6640625" style="4" customWidth="1"/>
    <col min="16143" max="16384" width="8.88671875" style="4"/>
  </cols>
  <sheetData>
    <row r="1" spans="1:24" x14ac:dyDescent="0.25">
      <c r="A1" s="4" t="s">
        <v>83</v>
      </c>
      <c r="B1" s="542">
        <v>43799</v>
      </c>
      <c r="C1" s="542"/>
      <c r="D1" s="542"/>
    </row>
    <row r="2" spans="1:24" ht="15.6" x14ac:dyDescent="0.3">
      <c r="A2" s="543" t="s">
        <v>84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</row>
    <row r="3" spans="1:24" ht="6.75" customHeight="1" thickBot="1" x14ac:dyDescent="0.3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24" ht="13.5" customHeight="1" x14ac:dyDescent="0.25">
      <c r="A4" s="515" t="s">
        <v>85</v>
      </c>
      <c r="B4" s="544" t="s">
        <v>236</v>
      </c>
      <c r="C4" s="544"/>
      <c r="D4" s="544"/>
      <c r="E4" s="544"/>
      <c r="F4" s="545"/>
      <c r="G4" s="521" t="s">
        <v>106</v>
      </c>
      <c r="H4" s="522"/>
      <c r="I4" s="522"/>
      <c r="J4" s="544" t="s">
        <v>235</v>
      </c>
      <c r="K4" s="544"/>
      <c r="L4" s="544"/>
      <c r="M4" s="545"/>
      <c r="N4" s="515" t="s">
        <v>107</v>
      </c>
      <c r="O4" s="548"/>
      <c r="P4" s="552"/>
      <c r="Q4" s="554" t="s">
        <v>108</v>
      </c>
      <c r="R4" s="555"/>
      <c r="S4" s="552"/>
    </row>
    <row r="5" spans="1:24" ht="13.5" customHeight="1" thickBot="1" x14ac:dyDescent="0.3">
      <c r="A5" s="516"/>
      <c r="B5" s="546"/>
      <c r="C5" s="546"/>
      <c r="D5" s="546"/>
      <c r="E5" s="546"/>
      <c r="F5" s="547"/>
      <c r="G5" s="523"/>
      <c r="H5" s="524"/>
      <c r="I5" s="524"/>
      <c r="J5" s="546"/>
      <c r="K5" s="546"/>
      <c r="L5" s="546"/>
      <c r="M5" s="547"/>
      <c r="N5" s="516"/>
      <c r="O5" s="549"/>
      <c r="P5" s="553"/>
      <c r="Q5" s="556"/>
      <c r="R5" s="557"/>
      <c r="S5" s="553"/>
    </row>
    <row r="6" spans="1:24" ht="13.5" customHeight="1" x14ac:dyDescent="0.25">
      <c r="A6" s="515" t="s">
        <v>86</v>
      </c>
      <c r="B6" s="517">
        <f>$B$1</f>
        <v>43799</v>
      </c>
      <c r="C6" s="517"/>
      <c r="D6" s="517"/>
      <c r="E6" s="517"/>
      <c r="F6" s="518"/>
      <c r="G6" s="521" t="s">
        <v>109</v>
      </c>
      <c r="H6" s="522"/>
      <c r="I6" s="522"/>
      <c r="J6" s="525"/>
      <c r="K6" s="525"/>
      <c r="L6" s="525"/>
      <c r="M6" s="526"/>
      <c r="N6" s="521" t="s">
        <v>110</v>
      </c>
      <c r="O6" s="522"/>
      <c r="P6" s="558"/>
      <c r="Q6" s="521" t="s">
        <v>111</v>
      </c>
      <c r="R6" s="522"/>
      <c r="S6" s="558"/>
      <c r="V6" s="108"/>
      <c r="X6" s="108"/>
    </row>
    <row r="7" spans="1:24" ht="13.2" customHeight="1" thickBot="1" x14ac:dyDescent="0.3">
      <c r="A7" s="516"/>
      <c r="B7" s="519"/>
      <c r="C7" s="519"/>
      <c r="D7" s="519"/>
      <c r="E7" s="519"/>
      <c r="F7" s="520"/>
      <c r="G7" s="523"/>
      <c r="H7" s="524"/>
      <c r="I7" s="524"/>
      <c r="J7" s="527"/>
      <c r="K7" s="527"/>
      <c r="L7" s="527"/>
      <c r="M7" s="528"/>
      <c r="N7" s="523"/>
      <c r="O7" s="524"/>
      <c r="P7" s="559"/>
      <c r="Q7" s="523"/>
      <c r="R7" s="524"/>
      <c r="S7" s="559"/>
      <c r="V7" s="108"/>
      <c r="X7" s="108"/>
    </row>
    <row r="8" spans="1:24" ht="18.75" customHeight="1" x14ac:dyDescent="0.3">
      <c r="A8" s="109" t="s">
        <v>112</v>
      </c>
      <c r="B8" s="531"/>
      <c r="C8" s="531"/>
      <c r="D8" s="531"/>
      <c r="E8" s="531"/>
      <c r="F8" s="532"/>
      <c r="G8" s="109" t="s">
        <v>113</v>
      </c>
      <c r="H8" s="110"/>
      <c r="I8" s="533"/>
      <c r="J8" s="533"/>
      <c r="K8" s="533"/>
      <c r="L8" s="533"/>
      <c r="M8" s="534"/>
      <c r="N8" s="109" t="s">
        <v>114</v>
      </c>
      <c r="O8" s="110"/>
      <c r="P8" s="531"/>
      <c r="Q8" s="531"/>
      <c r="R8" s="531"/>
      <c r="S8" s="532"/>
      <c r="V8" s="108"/>
      <c r="X8" s="108"/>
    </row>
    <row r="9" spans="1:24" ht="16.2" thickBot="1" x14ac:dyDescent="0.35">
      <c r="A9" s="157" t="s">
        <v>87</v>
      </c>
      <c r="B9" s="538"/>
      <c r="C9" s="538"/>
      <c r="D9" s="538"/>
      <c r="E9" s="538"/>
      <c r="F9" s="539"/>
      <c r="G9" s="540" t="s">
        <v>87</v>
      </c>
      <c r="H9" s="541"/>
      <c r="I9" s="550"/>
      <c r="J9" s="550"/>
      <c r="K9" s="550"/>
      <c r="L9" s="550"/>
      <c r="M9" s="551"/>
      <c r="N9" s="540" t="s">
        <v>87</v>
      </c>
      <c r="O9" s="541"/>
      <c r="P9" s="538"/>
      <c r="Q9" s="538"/>
      <c r="R9" s="538"/>
      <c r="S9" s="539"/>
      <c r="V9" s="108"/>
      <c r="X9" s="108"/>
    </row>
    <row r="10" spans="1:24" ht="18.75" customHeight="1" x14ac:dyDescent="0.3">
      <c r="A10" s="109" t="s">
        <v>112</v>
      </c>
      <c r="B10" s="531"/>
      <c r="C10" s="531"/>
      <c r="D10" s="531"/>
      <c r="E10" s="531"/>
      <c r="F10" s="532"/>
      <c r="G10" s="109" t="s">
        <v>115</v>
      </c>
      <c r="H10" s="110"/>
      <c r="I10" s="533"/>
      <c r="J10" s="533"/>
      <c r="K10" s="533"/>
      <c r="L10" s="533"/>
      <c r="M10" s="534"/>
      <c r="N10" s="109" t="s">
        <v>116</v>
      </c>
      <c r="O10" s="110"/>
      <c r="P10" s="531"/>
      <c r="Q10" s="531"/>
      <c r="R10" s="531"/>
      <c r="S10" s="532"/>
      <c r="V10" s="108"/>
      <c r="X10" s="108"/>
    </row>
    <row r="11" spans="1:24" ht="16.2" thickBot="1" x14ac:dyDescent="0.35">
      <c r="A11" s="157" t="s">
        <v>87</v>
      </c>
      <c r="B11" s="538"/>
      <c r="C11" s="538"/>
      <c r="D11" s="538"/>
      <c r="E11" s="538"/>
      <c r="F11" s="539"/>
      <c r="G11" s="540" t="s">
        <v>87</v>
      </c>
      <c r="H11" s="541"/>
      <c r="I11" s="550"/>
      <c r="J11" s="550"/>
      <c r="K11" s="550"/>
      <c r="L11" s="550"/>
      <c r="M11" s="551"/>
      <c r="N11" s="540" t="s">
        <v>87</v>
      </c>
      <c r="O11" s="541"/>
      <c r="P11" s="538"/>
      <c r="Q11" s="538"/>
      <c r="R11" s="538"/>
      <c r="S11" s="539"/>
    </row>
    <row r="12" spans="1:24" ht="12" customHeight="1" x14ac:dyDescent="0.25">
      <c r="A12" s="560" t="s">
        <v>88</v>
      </c>
      <c r="B12" s="562" t="s">
        <v>89</v>
      </c>
      <c r="C12" s="563"/>
      <c r="D12" s="563"/>
      <c r="E12" s="563"/>
      <c r="F12" s="564"/>
      <c r="G12" s="529" t="s">
        <v>67</v>
      </c>
      <c r="H12" s="562" t="s">
        <v>90</v>
      </c>
      <c r="I12" s="563"/>
      <c r="J12" s="563"/>
      <c r="K12" s="563"/>
      <c r="L12" s="564"/>
      <c r="M12" s="529" t="s">
        <v>67</v>
      </c>
      <c r="N12" s="565" t="s">
        <v>91</v>
      </c>
      <c r="O12" s="566"/>
      <c r="P12" s="565" t="s">
        <v>92</v>
      </c>
      <c r="Q12" s="566"/>
      <c r="R12" s="565" t="s">
        <v>93</v>
      </c>
      <c r="S12" s="566"/>
    </row>
    <row r="13" spans="1:24" s="113" customFormat="1" ht="24" customHeight="1" thickBot="1" x14ac:dyDescent="0.3">
      <c r="A13" s="561"/>
      <c r="B13" s="535"/>
      <c r="C13" s="536"/>
      <c r="D13" s="536"/>
      <c r="E13" s="536"/>
      <c r="F13" s="537"/>
      <c r="G13" s="530"/>
      <c r="H13" s="535"/>
      <c r="I13" s="536"/>
      <c r="J13" s="536"/>
      <c r="K13" s="536"/>
      <c r="L13" s="537"/>
      <c r="M13" s="530"/>
      <c r="N13" s="111" t="s">
        <v>4</v>
      </c>
      <c r="O13" s="112" t="s">
        <v>49</v>
      </c>
      <c r="P13" s="111" t="s">
        <v>4</v>
      </c>
      <c r="Q13" s="112" t="s">
        <v>49</v>
      </c>
      <c r="R13" s="111" t="s">
        <v>4</v>
      </c>
      <c r="S13" s="112" t="s">
        <v>49</v>
      </c>
    </row>
    <row r="14" spans="1:24" s="113" customFormat="1" ht="18" customHeight="1" x14ac:dyDescent="0.35">
      <c r="A14" s="114" t="s">
        <v>73</v>
      </c>
      <c r="B14" s="161"/>
      <c r="C14" s="115"/>
      <c r="D14" s="115"/>
      <c r="E14" s="115"/>
      <c r="F14" s="146"/>
      <c r="G14" s="116"/>
      <c r="H14" s="161"/>
      <c r="I14" s="115"/>
      <c r="J14" s="115"/>
      <c r="K14" s="115"/>
      <c r="L14" s="118"/>
      <c r="M14" s="117"/>
      <c r="N14" s="147"/>
      <c r="O14" s="118"/>
      <c r="P14" s="567"/>
      <c r="Q14" s="570"/>
      <c r="R14" s="567"/>
      <c r="S14" s="570"/>
    </row>
    <row r="15" spans="1:24" s="113" customFormat="1" ht="18" customHeight="1" x14ac:dyDescent="0.25">
      <c r="A15" s="119" t="s">
        <v>74</v>
      </c>
      <c r="B15" s="120"/>
      <c r="C15" s="121"/>
      <c r="D15" s="121"/>
      <c r="E15" s="121"/>
      <c r="F15" s="122"/>
      <c r="G15" s="123"/>
      <c r="H15" s="120"/>
      <c r="I15" s="121"/>
      <c r="J15" s="121"/>
      <c r="K15" s="121"/>
      <c r="L15" s="122"/>
      <c r="M15" s="124"/>
      <c r="N15" s="125"/>
      <c r="O15" s="122"/>
      <c r="P15" s="568"/>
      <c r="Q15" s="571"/>
      <c r="R15" s="568"/>
      <c r="S15" s="571"/>
    </row>
    <row r="16" spans="1:24" s="113" customFormat="1" ht="18" customHeight="1" thickBot="1" x14ac:dyDescent="0.3">
      <c r="A16" s="126" t="s">
        <v>75</v>
      </c>
      <c r="B16" s="127"/>
      <c r="C16" s="128"/>
      <c r="D16" s="128"/>
      <c r="E16" s="128"/>
      <c r="F16" s="129"/>
      <c r="G16" s="130"/>
      <c r="H16" s="127"/>
      <c r="I16" s="128"/>
      <c r="J16" s="128"/>
      <c r="K16" s="128"/>
      <c r="L16" s="129"/>
      <c r="M16" s="131"/>
      <c r="N16" s="132"/>
      <c r="O16" s="133"/>
      <c r="P16" s="569"/>
      <c r="Q16" s="572"/>
      <c r="R16" s="569"/>
      <c r="S16" s="572"/>
    </row>
    <row r="17" spans="1:24" s="113" customFormat="1" ht="27.6" customHeight="1" x14ac:dyDescent="0.25">
      <c r="A17" s="134" t="s">
        <v>94</v>
      </c>
      <c r="B17" s="162"/>
      <c r="C17" s="162"/>
      <c r="D17" s="162"/>
      <c r="E17" s="162"/>
      <c r="F17" s="162"/>
      <c r="G17" s="153"/>
      <c r="H17" s="162"/>
      <c r="I17" s="162"/>
      <c r="J17" s="162"/>
      <c r="K17" s="162"/>
      <c r="L17" s="162"/>
      <c r="M17" s="117"/>
      <c r="N17" s="135" t="s">
        <v>95</v>
      </c>
      <c r="O17" s="136"/>
      <c r="P17" s="136"/>
      <c r="Q17" s="136"/>
      <c r="R17" s="136"/>
      <c r="S17" s="137"/>
    </row>
    <row r="18" spans="1:24" s="113" customFormat="1" ht="88.2" customHeight="1" thickBot="1" x14ac:dyDescent="0.3">
      <c r="A18" s="126" t="s">
        <v>96</v>
      </c>
      <c r="B18" s="138"/>
      <c r="C18" s="138"/>
      <c r="D18" s="138"/>
      <c r="E18" s="138"/>
      <c r="F18" s="138"/>
      <c r="G18" s="154"/>
      <c r="H18" s="138"/>
      <c r="I18" s="138"/>
      <c r="J18" s="138"/>
      <c r="K18" s="138"/>
      <c r="L18" s="138"/>
      <c r="M18" s="139"/>
      <c r="N18" s="136"/>
      <c r="O18" s="136"/>
      <c r="P18" s="136"/>
      <c r="Q18" s="136"/>
      <c r="R18" s="136"/>
      <c r="S18" s="137"/>
    </row>
    <row r="19" spans="1:24" s="113" customFormat="1" ht="19.2" customHeight="1" thickBot="1" x14ac:dyDescent="0.3">
      <c r="A19" s="140" t="s">
        <v>97</v>
      </c>
      <c r="B19" s="141"/>
      <c r="C19" s="141"/>
      <c r="D19" s="141"/>
      <c r="E19" s="141"/>
      <c r="F19" s="141"/>
      <c r="G19" s="142"/>
      <c r="H19" s="141"/>
      <c r="I19" s="141"/>
      <c r="J19" s="141"/>
      <c r="K19" s="141"/>
      <c r="L19" s="141"/>
      <c r="M19" s="143"/>
      <c r="N19" s="144"/>
      <c r="O19" s="144"/>
      <c r="P19" s="144"/>
      <c r="Q19" s="144"/>
      <c r="R19" s="144"/>
      <c r="S19" s="145"/>
    </row>
    <row r="20" spans="1:24" s="113" customFormat="1" ht="33.6" customHeight="1" x14ac:dyDescent="0.25"/>
    <row r="21" spans="1:24" ht="15.6" x14ac:dyDescent="0.3">
      <c r="A21" s="543" t="s">
        <v>84</v>
      </c>
      <c r="B21" s="543"/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543"/>
      <c r="R21" s="543"/>
      <c r="S21" s="543"/>
    </row>
    <row r="22" spans="1:24" ht="6.75" customHeight="1" thickBot="1" x14ac:dyDescent="0.3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</row>
    <row r="23" spans="1:24" ht="13.5" customHeight="1" x14ac:dyDescent="0.25">
      <c r="A23" s="515" t="s">
        <v>85</v>
      </c>
      <c r="B23" s="544" t="s">
        <v>236</v>
      </c>
      <c r="C23" s="544"/>
      <c r="D23" s="544"/>
      <c r="E23" s="544"/>
      <c r="F23" s="545"/>
      <c r="G23" s="521" t="s">
        <v>106</v>
      </c>
      <c r="H23" s="522"/>
      <c r="I23" s="522"/>
      <c r="J23" s="544" t="s">
        <v>235</v>
      </c>
      <c r="K23" s="544"/>
      <c r="L23" s="544"/>
      <c r="M23" s="545"/>
      <c r="N23" s="515" t="s">
        <v>107</v>
      </c>
      <c r="O23" s="548"/>
      <c r="P23" s="552"/>
      <c r="Q23" s="554" t="s">
        <v>108</v>
      </c>
      <c r="R23" s="555"/>
      <c r="S23" s="552"/>
    </row>
    <row r="24" spans="1:24" ht="13.5" customHeight="1" thickBot="1" x14ac:dyDescent="0.3">
      <c r="A24" s="516"/>
      <c r="B24" s="546"/>
      <c r="C24" s="546"/>
      <c r="D24" s="546"/>
      <c r="E24" s="546"/>
      <c r="F24" s="547"/>
      <c r="G24" s="523"/>
      <c r="H24" s="524"/>
      <c r="I24" s="524"/>
      <c r="J24" s="546"/>
      <c r="K24" s="546"/>
      <c r="L24" s="546"/>
      <c r="M24" s="547"/>
      <c r="N24" s="516"/>
      <c r="O24" s="549"/>
      <c r="P24" s="553"/>
      <c r="Q24" s="556"/>
      <c r="R24" s="557"/>
      <c r="S24" s="553"/>
    </row>
    <row r="25" spans="1:24" ht="13.5" customHeight="1" x14ac:dyDescent="0.25">
      <c r="A25" s="515" t="s">
        <v>86</v>
      </c>
      <c r="B25" s="517">
        <f>$B$1</f>
        <v>43799</v>
      </c>
      <c r="C25" s="517"/>
      <c r="D25" s="517"/>
      <c r="E25" s="517"/>
      <c r="F25" s="518"/>
      <c r="G25" s="521" t="s">
        <v>109</v>
      </c>
      <c r="H25" s="522"/>
      <c r="I25" s="522"/>
      <c r="J25" s="525"/>
      <c r="K25" s="525"/>
      <c r="L25" s="525"/>
      <c r="M25" s="526"/>
      <c r="N25" s="521" t="s">
        <v>110</v>
      </c>
      <c r="O25" s="522"/>
      <c r="P25" s="558"/>
      <c r="Q25" s="521" t="s">
        <v>111</v>
      </c>
      <c r="R25" s="522"/>
      <c r="S25" s="558"/>
      <c r="V25" s="108"/>
      <c r="X25" s="108"/>
    </row>
    <row r="26" spans="1:24" ht="13.2" customHeight="1" thickBot="1" x14ac:dyDescent="0.3">
      <c r="A26" s="516"/>
      <c r="B26" s="519"/>
      <c r="C26" s="519"/>
      <c r="D26" s="519"/>
      <c r="E26" s="519"/>
      <c r="F26" s="520"/>
      <c r="G26" s="523"/>
      <c r="H26" s="524"/>
      <c r="I26" s="524"/>
      <c r="J26" s="527"/>
      <c r="K26" s="527"/>
      <c r="L26" s="527"/>
      <c r="M26" s="528"/>
      <c r="N26" s="523"/>
      <c r="O26" s="524"/>
      <c r="P26" s="559"/>
      <c r="Q26" s="523"/>
      <c r="R26" s="524"/>
      <c r="S26" s="559"/>
      <c r="V26" s="108"/>
      <c r="X26" s="108"/>
    </row>
    <row r="27" spans="1:24" ht="18.75" customHeight="1" x14ac:dyDescent="0.3">
      <c r="A27" s="109" t="s">
        <v>112</v>
      </c>
      <c r="B27" s="531"/>
      <c r="C27" s="531"/>
      <c r="D27" s="531"/>
      <c r="E27" s="531"/>
      <c r="F27" s="532"/>
      <c r="G27" s="109" t="s">
        <v>113</v>
      </c>
      <c r="H27" s="110"/>
      <c r="I27" s="533"/>
      <c r="J27" s="533"/>
      <c r="K27" s="533"/>
      <c r="L27" s="533"/>
      <c r="M27" s="534"/>
      <c r="N27" s="109" t="s">
        <v>114</v>
      </c>
      <c r="O27" s="110"/>
      <c r="P27" s="531"/>
      <c r="Q27" s="531"/>
      <c r="R27" s="531"/>
      <c r="S27" s="532"/>
      <c r="V27" s="108"/>
      <c r="X27" s="108"/>
    </row>
    <row r="28" spans="1:24" ht="16.2" thickBot="1" x14ac:dyDescent="0.35">
      <c r="A28" s="157" t="s">
        <v>87</v>
      </c>
      <c r="B28" s="538"/>
      <c r="C28" s="538"/>
      <c r="D28" s="538"/>
      <c r="E28" s="538"/>
      <c r="F28" s="539"/>
      <c r="G28" s="540" t="s">
        <v>87</v>
      </c>
      <c r="H28" s="541"/>
      <c r="I28" s="550"/>
      <c r="J28" s="550"/>
      <c r="K28" s="550"/>
      <c r="L28" s="550"/>
      <c r="M28" s="551"/>
      <c r="N28" s="540" t="s">
        <v>87</v>
      </c>
      <c r="O28" s="541"/>
      <c r="P28" s="538"/>
      <c r="Q28" s="538"/>
      <c r="R28" s="538"/>
      <c r="S28" s="539"/>
      <c r="V28" s="108"/>
      <c r="X28" s="108"/>
    </row>
    <row r="29" spans="1:24" ht="18.75" customHeight="1" x14ac:dyDescent="0.3">
      <c r="A29" s="109" t="s">
        <v>112</v>
      </c>
      <c r="B29" s="531"/>
      <c r="C29" s="531"/>
      <c r="D29" s="531"/>
      <c r="E29" s="531"/>
      <c r="F29" s="532"/>
      <c r="G29" s="109" t="s">
        <v>115</v>
      </c>
      <c r="H29" s="110"/>
      <c r="I29" s="533"/>
      <c r="J29" s="533"/>
      <c r="K29" s="533"/>
      <c r="L29" s="533"/>
      <c r="M29" s="534"/>
      <c r="N29" s="109" t="s">
        <v>116</v>
      </c>
      <c r="O29" s="110"/>
      <c r="P29" s="531"/>
      <c r="Q29" s="531"/>
      <c r="R29" s="531"/>
      <c r="S29" s="532"/>
      <c r="V29" s="108"/>
      <c r="X29" s="108"/>
    </row>
    <row r="30" spans="1:24" ht="16.2" thickBot="1" x14ac:dyDescent="0.35">
      <c r="A30" s="157" t="s">
        <v>87</v>
      </c>
      <c r="B30" s="538"/>
      <c r="C30" s="538"/>
      <c r="D30" s="538"/>
      <c r="E30" s="538"/>
      <c r="F30" s="539"/>
      <c r="G30" s="540" t="s">
        <v>87</v>
      </c>
      <c r="H30" s="541"/>
      <c r="I30" s="550"/>
      <c r="J30" s="550"/>
      <c r="K30" s="550"/>
      <c r="L30" s="550"/>
      <c r="M30" s="551"/>
      <c r="N30" s="540" t="s">
        <v>87</v>
      </c>
      <c r="O30" s="541"/>
      <c r="P30" s="538"/>
      <c r="Q30" s="538"/>
      <c r="R30" s="538"/>
      <c r="S30" s="539"/>
    </row>
    <row r="31" spans="1:24" ht="12" customHeight="1" x14ac:dyDescent="0.25">
      <c r="A31" s="560" t="s">
        <v>88</v>
      </c>
      <c r="B31" s="562" t="s">
        <v>89</v>
      </c>
      <c r="C31" s="563"/>
      <c r="D31" s="563"/>
      <c r="E31" s="563"/>
      <c r="F31" s="564"/>
      <c r="G31" s="529" t="s">
        <v>67</v>
      </c>
      <c r="H31" s="562" t="s">
        <v>90</v>
      </c>
      <c r="I31" s="563"/>
      <c r="J31" s="563"/>
      <c r="K31" s="563"/>
      <c r="L31" s="564"/>
      <c r="M31" s="529" t="s">
        <v>67</v>
      </c>
      <c r="N31" s="565" t="s">
        <v>91</v>
      </c>
      <c r="O31" s="566"/>
      <c r="P31" s="565" t="s">
        <v>92</v>
      </c>
      <c r="Q31" s="566"/>
      <c r="R31" s="565" t="s">
        <v>93</v>
      </c>
      <c r="S31" s="566"/>
    </row>
    <row r="32" spans="1:24" s="113" customFormat="1" ht="24" customHeight="1" thickBot="1" x14ac:dyDescent="0.3">
      <c r="A32" s="561"/>
      <c r="B32" s="535"/>
      <c r="C32" s="536"/>
      <c r="D32" s="536"/>
      <c r="E32" s="536"/>
      <c r="F32" s="537"/>
      <c r="G32" s="530"/>
      <c r="H32" s="535"/>
      <c r="I32" s="536"/>
      <c r="J32" s="536"/>
      <c r="K32" s="536"/>
      <c r="L32" s="537"/>
      <c r="M32" s="530"/>
      <c r="N32" s="111" t="s">
        <v>4</v>
      </c>
      <c r="O32" s="112" t="s">
        <v>49</v>
      </c>
      <c r="P32" s="111" t="s">
        <v>4</v>
      </c>
      <c r="Q32" s="112" t="s">
        <v>49</v>
      </c>
      <c r="R32" s="111" t="s">
        <v>4</v>
      </c>
      <c r="S32" s="112" t="s">
        <v>49</v>
      </c>
    </row>
    <row r="33" spans="1:19" s="113" customFormat="1" ht="18" customHeight="1" x14ac:dyDescent="0.35">
      <c r="A33" s="114" t="s">
        <v>73</v>
      </c>
      <c r="B33" s="161"/>
      <c r="C33" s="115"/>
      <c r="D33" s="115"/>
      <c r="E33" s="115"/>
      <c r="F33" s="146"/>
      <c r="G33" s="116"/>
      <c r="H33" s="161"/>
      <c r="I33" s="115"/>
      <c r="J33" s="115"/>
      <c r="K33" s="115"/>
      <c r="L33" s="118"/>
      <c r="M33" s="117"/>
      <c r="N33" s="147"/>
      <c r="O33" s="118"/>
      <c r="P33" s="567"/>
      <c r="Q33" s="570"/>
      <c r="R33" s="567"/>
      <c r="S33" s="570"/>
    </row>
    <row r="34" spans="1:19" s="113" customFormat="1" ht="18" customHeight="1" x14ac:dyDescent="0.25">
      <c r="A34" s="119" t="s">
        <v>74</v>
      </c>
      <c r="B34" s="120"/>
      <c r="C34" s="121"/>
      <c r="D34" s="121"/>
      <c r="E34" s="121"/>
      <c r="F34" s="122"/>
      <c r="G34" s="123"/>
      <c r="H34" s="120"/>
      <c r="I34" s="121"/>
      <c r="J34" s="121"/>
      <c r="K34" s="121"/>
      <c r="L34" s="122"/>
      <c r="M34" s="124"/>
      <c r="N34" s="125"/>
      <c r="O34" s="122"/>
      <c r="P34" s="568"/>
      <c r="Q34" s="571"/>
      <c r="R34" s="568"/>
      <c r="S34" s="571"/>
    </row>
    <row r="35" spans="1:19" s="113" customFormat="1" ht="18" customHeight="1" thickBot="1" x14ac:dyDescent="0.3">
      <c r="A35" s="126" t="s">
        <v>75</v>
      </c>
      <c r="B35" s="127"/>
      <c r="C35" s="128"/>
      <c r="D35" s="128"/>
      <c r="E35" s="128"/>
      <c r="F35" s="129"/>
      <c r="G35" s="130"/>
      <c r="H35" s="127"/>
      <c r="I35" s="128"/>
      <c r="J35" s="128"/>
      <c r="K35" s="128"/>
      <c r="L35" s="129"/>
      <c r="M35" s="131"/>
      <c r="N35" s="132"/>
      <c r="O35" s="133"/>
      <c r="P35" s="569"/>
      <c r="Q35" s="572"/>
      <c r="R35" s="569"/>
      <c r="S35" s="572"/>
    </row>
    <row r="36" spans="1:19" s="113" customFormat="1" ht="27.6" customHeight="1" x14ac:dyDescent="0.25">
      <c r="A36" s="134" t="s">
        <v>94</v>
      </c>
      <c r="B36" s="162"/>
      <c r="C36" s="162"/>
      <c r="D36" s="162"/>
      <c r="E36" s="162"/>
      <c r="F36" s="162"/>
      <c r="G36" s="153"/>
      <c r="H36" s="162"/>
      <c r="I36" s="162"/>
      <c r="J36" s="162"/>
      <c r="K36" s="162"/>
      <c r="L36" s="162"/>
      <c r="M36" s="117"/>
      <c r="N36" s="135" t="s">
        <v>95</v>
      </c>
      <c r="O36" s="136"/>
      <c r="P36" s="136"/>
      <c r="Q36" s="136"/>
      <c r="R36" s="136"/>
      <c r="S36" s="137"/>
    </row>
    <row r="37" spans="1:19" s="113" customFormat="1" ht="88.2" customHeight="1" thickBot="1" x14ac:dyDescent="0.3">
      <c r="A37" s="126" t="s">
        <v>96</v>
      </c>
      <c r="B37" s="138"/>
      <c r="C37" s="138"/>
      <c r="D37" s="138"/>
      <c r="E37" s="138"/>
      <c r="F37" s="138"/>
      <c r="G37" s="154"/>
      <c r="H37" s="138"/>
      <c r="I37" s="138"/>
      <c r="J37" s="138"/>
      <c r="K37" s="138"/>
      <c r="L37" s="138"/>
      <c r="M37" s="139"/>
      <c r="N37" s="136"/>
      <c r="O37" s="136"/>
      <c r="P37" s="136"/>
      <c r="Q37" s="136"/>
      <c r="R37" s="136"/>
      <c r="S37" s="137"/>
    </row>
    <row r="38" spans="1:19" s="113" customFormat="1" ht="18" customHeight="1" thickBot="1" x14ac:dyDescent="0.3">
      <c r="A38" s="140" t="s">
        <v>97</v>
      </c>
      <c r="B38" s="141"/>
      <c r="C38" s="141"/>
      <c r="D38" s="141"/>
      <c r="E38" s="141"/>
      <c r="F38" s="141"/>
      <c r="G38" s="142"/>
      <c r="H38" s="141"/>
      <c r="I38" s="141"/>
      <c r="J38" s="141"/>
      <c r="K38" s="141"/>
      <c r="L38" s="141"/>
      <c r="M38" s="143"/>
      <c r="N38" s="144"/>
      <c r="O38" s="144"/>
      <c r="P38" s="144"/>
      <c r="Q38" s="144"/>
      <c r="R38" s="144"/>
      <c r="S38" s="145"/>
    </row>
    <row r="39" spans="1:19" s="113" customFormat="1" ht="13.2" x14ac:dyDescent="0.25">
      <c r="A39" s="148"/>
      <c r="B39" s="149"/>
      <c r="C39" s="149"/>
      <c r="D39" s="149"/>
      <c r="E39" s="149"/>
      <c r="F39" s="149"/>
      <c r="G39" s="150"/>
      <c r="H39" s="151"/>
      <c r="I39" s="151"/>
      <c r="J39" s="151"/>
      <c r="K39" s="151"/>
      <c r="L39" s="151"/>
      <c r="M39" s="152"/>
      <c r="N39" s="136"/>
      <c r="O39" s="136"/>
      <c r="P39" s="136"/>
      <c r="Q39" s="136"/>
      <c r="R39" s="136"/>
      <c r="S39" s="136"/>
    </row>
  </sheetData>
  <mergeCells count="91">
    <mergeCell ref="A31:A32"/>
    <mergeCell ref="B31:F31"/>
    <mergeCell ref="H31:L31"/>
    <mergeCell ref="M31:M32"/>
    <mergeCell ref="N31:O31"/>
    <mergeCell ref="P31:Q31"/>
    <mergeCell ref="R31:S31"/>
    <mergeCell ref="B32:F32"/>
    <mergeCell ref="H32:L32"/>
    <mergeCell ref="P33:P35"/>
    <mergeCell ref="Q33:Q35"/>
    <mergeCell ref="R33:R35"/>
    <mergeCell ref="S33:S35"/>
    <mergeCell ref="P27:S27"/>
    <mergeCell ref="B28:F28"/>
    <mergeCell ref="G28:H28"/>
    <mergeCell ref="I28:M28"/>
    <mergeCell ref="N28:O28"/>
    <mergeCell ref="P28:S28"/>
    <mergeCell ref="P29:S29"/>
    <mergeCell ref="B30:F30"/>
    <mergeCell ref="G30:H30"/>
    <mergeCell ref="I30:M30"/>
    <mergeCell ref="N30:O30"/>
    <mergeCell ref="P30:S30"/>
    <mergeCell ref="P23:P24"/>
    <mergeCell ref="Q23:R24"/>
    <mergeCell ref="S23:S24"/>
    <mergeCell ref="N25:P26"/>
    <mergeCell ref="Q25:S26"/>
    <mergeCell ref="A23:A24"/>
    <mergeCell ref="B23:F24"/>
    <mergeCell ref="G23:I24"/>
    <mergeCell ref="J23:M24"/>
    <mergeCell ref="N23:O24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Q4:R5"/>
    <mergeCell ref="S4:S5"/>
    <mergeCell ref="P10:S10"/>
    <mergeCell ref="N6:P7"/>
    <mergeCell ref="Q6:S7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I10:M10"/>
    <mergeCell ref="B8:F8"/>
    <mergeCell ref="I8:M8"/>
    <mergeCell ref="P8:S8"/>
    <mergeCell ref="B9:F9"/>
    <mergeCell ref="G9:H9"/>
    <mergeCell ref="P9:S9"/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BB90"/>
  <sheetViews>
    <sheetView showGridLines="0" zoomScaleNormal="100" workbookViewId="0">
      <selection activeCell="B15" sqref="B15:B18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322" t="s">
        <v>215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4"/>
    </row>
    <row r="3" spans="1:26" ht="15.75" customHeight="1" thickBot="1" x14ac:dyDescent="0.35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7"/>
    </row>
    <row r="4" spans="1:26" ht="32.25" customHeight="1" thickBot="1" x14ac:dyDescent="0.35">
      <c r="A4" s="337" t="s">
        <v>23</v>
      </c>
      <c r="B4" s="338"/>
      <c r="C4" s="343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5"/>
    </row>
    <row r="5" spans="1:26" x14ac:dyDescent="0.3">
      <c r="A5" s="339"/>
      <c r="B5" s="340"/>
      <c r="C5" s="322">
        <v>1</v>
      </c>
      <c r="D5" s="323"/>
      <c r="E5" s="324"/>
      <c r="F5" s="322">
        <v>2</v>
      </c>
      <c r="G5" s="323"/>
      <c r="H5" s="324"/>
      <c r="I5" s="322">
        <v>3</v>
      </c>
      <c r="J5" s="323"/>
      <c r="K5" s="324"/>
      <c r="L5" s="322"/>
      <c r="M5" s="323"/>
      <c r="N5" s="324"/>
      <c r="O5" s="331" t="s">
        <v>5</v>
      </c>
      <c r="P5" s="332"/>
      <c r="Q5" s="333"/>
      <c r="R5" s="56" t="s">
        <v>6</v>
      </c>
    </row>
    <row r="6" spans="1:26" ht="15" thickBot="1" x14ac:dyDescent="0.35">
      <c r="A6" s="341"/>
      <c r="B6" s="342"/>
      <c r="C6" s="328"/>
      <c r="D6" s="329"/>
      <c r="E6" s="330"/>
      <c r="F6" s="325"/>
      <c r="G6" s="326"/>
      <c r="H6" s="327"/>
      <c r="I6" s="325"/>
      <c r="J6" s="326"/>
      <c r="K6" s="327"/>
      <c r="L6" s="325"/>
      <c r="M6" s="326"/>
      <c r="N6" s="327"/>
      <c r="O6" s="334" t="s">
        <v>7</v>
      </c>
      <c r="P6" s="335"/>
      <c r="Q6" s="336"/>
      <c r="R6" s="57" t="s">
        <v>8</v>
      </c>
    </row>
    <row r="7" spans="1:26" ht="15" customHeight="1" x14ac:dyDescent="0.3">
      <c r="A7" s="253">
        <v>1</v>
      </c>
      <c r="B7" s="319" t="s">
        <v>231</v>
      </c>
      <c r="C7" s="310"/>
      <c r="D7" s="311"/>
      <c r="E7" s="312"/>
      <c r="F7" s="256"/>
      <c r="G7" s="256"/>
      <c r="H7" s="282"/>
      <c r="I7" s="280"/>
      <c r="J7" s="256"/>
      <c r="K7" s="282"/>
      <c r="L7" s="258"/>
      <c r="M7" s="236"/>
      <c r="N7" s="238"/>
      <c r="O7" s="285"/>
      <c r="P7" s="287"/>
      <c r="Q7" s="289"/>
      <c r="R7" s="291"/>
      <c r="Y7" s="47"/>
    </row>
    <row r="8" spans="1:26" ht="15.75" customHeight="1" thickBot="1" x14ac:dyDescent="0.35">
      <c r="A8" s="254"/>
      <c r="B8" s="320"/>
      <c r="C8" s="313"/>
      <c r="D8" s="314"/>
      <c r="E8" s="315"/>
      <c r="F8" s="257"/>
      <c r="G8" s="257"/>
      <c r="H8" s="283"/>
      <c r="I8" s="281"/>
      <c r="J8" s="257"/>
      <c r="K8" s="283"/>
      <c r="L8" s="241"/>
      <c r="M8" s="237"/>
      <c r="N8" s="239"/>
      <c r="O8" s="286"/>
      <c r="P8" s="288"/>
      <c r="Q8" s="290"/>
      <c r="R8" s="292"/>
    </row>
    <row r="9" spans="1:26" ht="15" customHeight="1" x14ac:dyDescent="0.3">
      <c r="A9" s="254"/>
      <c r="B9" s="320"/>
      <c r="C9" s="313"/>
      <c r="D9" s="314"/>
      <c r="E9" s="315"/>
      <c r="F9" s="295"/>
      <c r="G9" s="295"/>
      <c r="H9" s="297"/>
      <c r="I9" s="293"/>
      <c r="J9" s="295"/>
      <c r="K9" s="297"/>
      <c r="L9" s="265"/>
      <c r="M9" s="259"/>
      <c r="N9" s="267"/>
      <c r="O9" s="306"/>
      <c r="P9" s="308"/>
      <c r="Q9" s="232"/>
      <c r="R9" s="234"/>
      <c r="X9" s="47"/>
      <c r="Y9" s="47"/>
      <c r="Z9" s="47"/>
    </row>
    <row r="10" spans="1:26" ht="15.75" customHeight="1" thickBot="1" x14ac:dyDescent="0.35">
      <c r="A10" s="255"/>
      <c r="B10" s="321"/>
      <c r="C10" s="316"/>
      <c r="D10" s="317"/>
      <c r="E10" s="318"/>
      <c r="F10" s="295"/>
      <c r="G10" s="295"/>
      <c r="H10" s="297"/>
      <c r="I10" s="294"/>
      <c r="J10" s="296"/>
      <c r="K10" s="298"/>
      <c r="L10" s="266"/>
      <c r="M10" s="260"/>
      <c r="N10" s="268"/>
      <c r="O10" s="307"/>
      <c r="P10" s="309"/>
      <c r="Q10" s="233"/>
      <c r="R10" s="235"/>
      <c r="X10" s="47"/>
      <c r="Y10" s="47"/>
      <c r="Z10" s="47"/>
    </row>
    <row r="11" spans="1:26" ht="15" customHeight="1" x14ac:dyDescent="0.3">
      <c r="A11" s="253">
        <v>2</v>
      </c>
      <c r="B11" s="319" t="s">
        <v>232</v>
      </c>
      <c r="C11" s="284"/>
      <c r="D11" s="299"/>
      <c r="E11" s="299"/>
      <c r="F11" s="243" t="s">
        <v>217</v>
      </c>
      <c r="G11" s="244"/>
      <c r="H11" s="245"/>
      <c r="I11" s="256"/>
      <c r="J11" s="256"/>
      <c r="K11" s="282"/>
      <c r="L11" s="258"/>
      <c r="M11" s="236"/>
      <c r="N11" s="238"/>
      <c r="O11" s="285"/>
      <c r="P11" s="287"/>
      <c r="Q11" s="289"/>
      <c r="R11" s="291"/>
    </row>
    <row r="12" spans="1:26" ht="15.75" customHeight="1" thickBot="1" x14ac:dyDescent="0.35">
      <c r="A12" s="254"/>
      <c r="B12" s="320"/>
      <c r="C12" s="281"/>
      <c r="D12" s="257"/>
      <c r="E12" s="257"/>
      <c r="F12" s="246"/>
      <c r="G12" s="247"/>
      <c r="H12" s="248"/>
      <c r="I12" s="257"/>
      <c r="J12" s="257"/>
      <c r="K12" s="283"/>
      <c r="L12" s="241"/>
      <c r="M12" s="237"/>
      <c r="N12" s="239"/>
      <c r="O12" s="286"/>
      <c r="P12" s="288"/>
      <c r="Q12" s="290"/>
      <c r="R12" s="292"/>
    </row>
    <row r="13" spans="1:26" ht="15" customHeight="1" x14ac:dyDescent="0.3">
      <c r="A13" s="254"/>
      <c r="B13" s="320"/>
      <c r="C13" s="293"/>
      <c r="D13" s="295"/>
      <c r="E13" s="295"/>
      <c r="F13" s="246"/>
      <c r="G13" s="247"/>
      <c r="H13" s="248"/>
      <c r="I13" s="295"/>
      <c r="J13" s="295"/>
      <c r="K13" s="297"/>
      <c r="L13" s="265"/>
      <c r="M13" s="259"/>
      <c r="N13" s="267"/>
      <c r="O13" s="306"/>
      <c r="P13" s="308"/>
      <c r="Q13" s="232"/>
      <c r="R13" s="234"/>
    </row>
    <row r="14" spans="1:26" ht="15.75" customHeight="1" thickBot="1" x14ac:dyDescent="0.35">
      <c r="A14" s="255"/>
      <c r="B14" s="321"/>
      <c r="C14" s="294"/>
      <c r="D14" s="296"/>
      <c r="E14" s="296"/>
      <c r="F14" s="249"/>
      <c r="G14" s="250"/>
      <c r="H14" s="251"/>
      <c r="I14" s="295"/>
      <c r="J14" s="295"/>
      <c r="K14" s="297"/>
      <c r="L14" s="266"/>
      <c r="M14" s="260"/>
      <c r="N14" s="268"/>
      <c r="O14" s="307"/>
      <c r="P14" s="309"/>
      <c r="Q14" s="233"/>
      <c r="R14" s="235"/>
    </row>
    <row r="15" spans="1:26" ht="15" customHeight="1" x14ac:dyDescent="0.3">
      <c r="A15" s="253">
        <v>3</v>
      </c>
      <c r="B15" s="319" t="s">
        <v>216</v>
      </c>
      <c r="C15" s="280"/>
      <c r="D15" s="256"/>
      <c r="E15" s="282"/>
      <c r="F15" s="284"/>
      <c r="G15" s="299"/>
      <c r="H15" s="299"/>
      <c r="I15" s="271"/>
      <c r="J15" s="272"/>
      <c r="K15" s="273"/>
      <c r="L15" s="300"/>
      <c r="M15" s="300"/>
      <c r="N15" s="302"/>
      <c r="O15" s="285"/>
      <c r="P15" s="287"/>
      <c r="Q15" s="289"/>
      <c r="R15" s="291"/>
    </row>
    <row r="16" spans="1:26" ht="15.75" customHeight="1" thickBot="1" x14ac:dyDescent="0.35">
      <c r="A16" s="254"/>
      <c r="B16" s="320"/>
      <c r="C16" s="281"/>
      <c r="D16" s="257"/>
      <c r="E16" s="283"/>
      <c r="F16" s="281"/>
      <c r="G16" s="257"/>
      <c r="H16" s="257"/>
      <c r="I16" s="274"/>
      <c r="J16" s="275"/>
      <c r="K16" s="276"/>
      <c r="L16" s="301"/>
      <c r="M16" s="301"/>
      <c r="N16" s="303"/>
      <c r="O16" s="286"/>
      <c r="P16" s="288"/>
      <c r="Q16" s="290"/>
      <c r="R16" s="292"/>
    </row>
    <row r="17" spans="1:28" ht="15" customHeight="1" x14ac:dyDescent="0.3">
      <c r="A17" s="254"/>
      <c r="B17" s="320"/>
      <c r="C17" s="293"/>
      <c r="D17" s="295"/>
      <c r="E17" s="297"/>
      <c r="F17" s="293"/>
      <c r="G17" s="295"/>
      <c r="H17" s="295"/>
      <c r="I17" s="274"/>
      <c r="J17" s="275"/>
      <c r="K17" s="276"/>
      <c r="L17" s="230"/>
      <c r="M17" s="230"/>
      <c r="N17" s="304"/>
      <c r="O17" s="306"/>
      <c r="P17" s="308"/>
      <c r="Q17" s="232"/>
      <c r="R17" s="234"/>
    </row>
    <row r="18" spans="1:28" ht="15.75" customHeight="1" thickBot="1" x14ac:dyDescent="0.35">
      <c r="A18" s="255"/>
      <c r="B18" s="321"/>
      <c r="C18" s="294"/>
      <c r="D18" s="296"/>
      <c r="E18" s="298"/>
      <c r="F18" s="294"/>
      <c r="G18" s="296"/>
      <c r="H18" s="296"/>
      <c r="I18" s="277"/>
      <c r="J18" s="278"/>
      <c r="K18" s="279"/>
      <c r="L18" s="231"/>
      <c r="M18" s="231"/>
      <c r="N18" s="305"/>
      <c r="O18" s="307"/>
      <c r="P18" s="309"/>
      <c r="Q18" s="233"/>
      <c r="R18" s="235"/>
    </row>
    <row r="19" spans="1:28" ht="15" customHeight="1" x14ac:dyDescent="0.3">
      <c r="A19" s="253"/>
      <c r="B19" s="319"/>
      <c r="C19" s="258"/>
      <c r="D19" s="236"/>
      <c r="E19" s="238"/>
      <c r="F19" s="258"/>
      <c r="G19" s="236"/>
      <c r="H19" s="238"/>
      <c r="I19" s="240"/>
      <c r="J19" s="242"/>
      <c r="K19" s="242"/>
      <c r="L19" s="243">
        <v>2019</v>
      </c>
      <c r="M19" s="244"/>
      <c r="N19" s="245"/>
      <c r="O19" s="236"/>
      <c r="P19" s="236"/>
      <c r="Q19" s="238"/>
      <c r="R19" s="263"/>
    </row>
    <row r="20" spans="1:28" ht="15.75" customHeight="1" thickBot="1" x14ac:dyDescent="0.35">
      <c r="A20" s="254"/>
      <c r="B20" s="320"/>
      <c r="C20" s="241"/>
      <c r="D20" s="237"/>
      <c r="E20" s="239"/>
      <c r="F20" s="241"/>
      <c r="G20" s="237"/>
      <c r="H20" s="239"/>
      <c r="I20" s="241"/>
      <c r="J20" s="237"/>
      <c r="K20" s="237"/>
      <c r="L20" s="246"/>
      <c r="M20" s="247"/>
      <c r="N20" s="248"/>
      <c r="O20" s="237"/>
      <c r="P20" s="237"/>
      <c r="Q20" s="239"/>
      <c r="R20" s="264"/>
    </row>
    <row r="21" spans="1:28" ht="15" customHeight="1" x14ac:dyDescent="0.3">
      <c r="A21" s="254"/>
      <c r="B21" s="320"/>
      <c r="C21" s="265"/>
      <c r="D21" s="259"/>
      <c r="E21" s="267"/>
      <c r="F21" s="265"/>
      <c r="G21" s="259"/>
      <c r="H21" s="267"/>
      <c r="I21" s="265"/>
      <c r="J21" s="259"/>
      <c r="K21" s="259"/>
      <c r="L21" s="246"/>
      <c r="M21" s="247"/>
      <c r="N21" s="248"/>
      <c r="O21" s="269"/>
      <c r="P21" s="259"/>
      <c r="Q21" s="261"/>
      <c r="R21" s="234"/>
    </row>
    <row r="22" spans="1:28" ht="15.75" customHeight="1" thickBot="1" x14ac:dyDescent="0.35">
      <c r="A22" s="255"/>
      <c r="B22" s="321"/>
      <c r="C22" s="266"/>
      <c r="D22" s="260"/>
      <c r="E22" s="268"/>
      <c r="F22" s="266"/>
      <c r="G22" s="260"/>
      <c r="H22" s="268"/>
      <c r="I22" s="266"/>
      <c r="J22" s="260"/>
      <c r="K22" s="260"/>
      <c r="L22" s="249"/>
      <c r="M22" s="250"/>
      <c r="N22" s="251"/>
      <c r="O22" s="270"/>
      <c r="P22" s="260"/>
      <c r="Q22" s="262"/>
      <c r="R22" s="235"/>
    </row>
    <row r="24" spans="1:28" ht="24.9" customHeight="1" x14ac:dyDescent="0.4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3">
      <c r="A25" s="222"/>
      <c r="B25" s="223"/>
      <c r="C25" s="223"/>
      <c r="D25" s="224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3">
      <c r="A26" s="222"/>
      <c r="B26" s="223"/>
      <c r="C26" s="223"/>
      <c r="D26" s="224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3">
      <c r="A27" s="222"/>
      <c r="B27" s="223"/>
      <c r="C27" s="223"/>
      <c r="D27" s="224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3">
      <c r="A28" s="222"/>
      <c r="B28" s="223"/>
      <c r="C28" s="223"/>
      <c r="D28" s="224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2" customHeight="1" x14ac:dyDescent="0.3">
      <c r="A29" s="222"/>
      <c r="B29" s="223"/>
      <c r="C29" s="223"/>
      <c r="D29" s="224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2" customHeight="1" x14ac:dyDescent="0.3">
      <c r="A30" s="222"/>
      <c r="B30" s="223"/>
      <c r="C30" s="223"/>
      <c r="D30" s="224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3">
      <c r="A31" s="222"/>
      <c r="B31" s="223"/>
      <c r="C31" s="223"/>
      <c r="D31" s="224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 x14ac:dyDescent="0.3">
      <c r="A32" s="222"/>
      <c r="B32" s="223"/>
      <c r="C32" s="223"/>
      <c r="D32" s="224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3">
      <c r="A33" s="222"/>
      <c r="B33" s="223"/>
      <c r="C33" s="223"/>
      <c r="D33" s="224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3">
      <c r="A34" s="222"/>
      <c r="B34" s="223"/>
      <c r="C34" s="223"/>
      <c r="D34" s="224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3">
      <c r="A35" s="222"/>
      <c r="B35" s="223"/>
      <c r="C35" s="223"/>
      <c r="D35" s="224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3">
      <c r="A36" s="222"/>
      <c r="B36" s="223"/>
      <c r="C36" s="223"/>
      <c r="D36" s="224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x14ac:dyDescent="0.3"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</row>
    <row r="38" spans="1:54" x14ac:dyDescent="0.3"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</row>
    <row r="39" spans="1:54" ht="21" x14ac:dyDescent="0.4">
      <c r="T39" s="227"/>
      <c r="U39" s="227"/>
      <c r="V39" s="227"/>
      <c r="W39" s="227"/>
      <c r="X39" s="227"/>
      <c r="Y39" s="227"/>
      <c r="Z39" s="227"/>
      <c r="AA39" s="228"/>
      <c r="AB39" s="228"/>
      <c r="AC39" s="228"/>
      <c r="AD39" s="228"/>
      <c r="AE39" s="228"/>
      <c r="AF39" s="228"/>
      <c r="AG39" s="3"/>
      <c r="AH39" s="3"/>
      <c r="AI39" s="227"/>
      <c r="AJ39" s="227"/>
      <c r="AK39" s="227"/>
      <c r="AL39" s="227"/>
      <c r="AM39" s="227"/>
      <c r="AN39" s="227"/>
      <c r="AO39" s="8"/>
      <c r="AP39" s="7"/>
      <c r="AQ39" s="7"/>
      <c r="AR39" s="7"/>
      <c r="AS39" s="7"/>
      <c r="AT39" s="7"/>
      <c r="AU39" s="227"/>
      <c r="AV39" s="227"/>
      <c r="AW39" s="227"/>
      <c r="AX39" s="227"/>
      <c r="AY39" s="3"/>
      <c r="AZ39" s="3"/>
      <c r="BA39" s="3"/>
      <c r="BB39" s="3"/>
    </row>
    <row r="41" spans="1:54" ht="21" x14ac:dyDescent="0.4">
      <c r="T41" s="228"/>
      <c r="U41" s="228"/>
      <c r="V41" s="228"/>
      <c r="W41" s="228"/>
      <c r="X41" s="228"/>
      <c r="Y41" s="228"/>
      <c r="Z41" s="228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3"/>
      <c r="AL41" s="228"/>
      <c r="AM41" s="228"/>
      <c r="AN41" s="228"/>
      <c r="AO41" s="228"/>
      <c r="AP41" s="228"/>
      <c r="AQ41" s="228"/>
      <c r="AR41" s="228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</row>
    <row r="44" spans="1:54" ht="15.6" x14ac:dyDescent="0.3">
      <c r="T44" s="226"/>
      <c r="U44" s="226"/>
      <c r="V44" s="226"/>
      <c r="W44" s="226"/>
      <c r="X44" s="226"/>
      <c r="Y44" s="226"/>
      <c r="Z44" s="4"/>
      <c r="AA44" s="226"/>
      <c r="AB44" s="226"/>
      <c r="AC44" s="4"/>
      <c r="AD44" s="4"/>
      <c r="AE44" s="4"/>
      <c r="AF44" s="226"/>
      <c r="AG44" s="226"/>
      <c r="AH44" s="226"/>
      <c r="AI44" s="226"/>
      <c r="AJ44" s="226"/>
      <c r="AK44" s="226"/>
      <c r="AL44" s="4"/>
      <c r="AM44" s="4"/>
      <c r="AN44" s="4"/>
      <c r="AO44" s="4"/>
      <c r="AP44" s="4"/>
      <c r="AQ44" s="4"/>
      <c r="AR44" s="226"/>
      <c r="AS44" s="226"/>
      <c r="AT44" s="226"/>
      <c r="AU44" s="226"/>
      <c r="AV44" s="226"/>
      <c r="AW44" s="226"/>
      <c r="AX44" s="4"/>
      <c r="AY44" s="4"/>
      <c r="AZ44" s="4"/>
      <c r="BA44" s="4"/>
      <c r="BB44" s="4"/>
    </row>
    <row r="47" spans="1:54" ht="15" customHeight="1" x14ac:dyDescent="0.3"/>
    <row r="51" spans="20:54" x14ac:dyDescent="0.3"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</row>
    <row r="52" spans="20:54" x14ac:dyDescent="0.3"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</row>
    <row r="56" spans="20:54" ht="22.8" x14ac:dyDescent="0.4"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</row>
    <row r="57" spans="20:54" ht="21" x14ac:dyDescent="0.4">
      <c r="T57" s="227"/>
      <c r="U57" s="227"/>
      <c r="V57" s="227"/>
      <c r="W57" s="227"/>
      <c r="X57" s="227"/>
      <c r="Y57" s="227"/>
      <c r="Z57" s="227"/>
      <c r="AA57" s="228"/>
      <c r="AB57" s="228"/>
      <c r="AC57" s="228"/>
      <c r="AD57" s="228"/>
      <c r="AE57" s="228"/>
      <c r="AF57" s="228"/>
      <c r="AG57" s="3"/>
      <c r="AH57" s="3"/>
      <c r="AI57" s="227"/>
      <c r="AJ57" s="227"/>
      <c r="AK57" s="227"/>
      <c r="AL57" s="227"/>
      <c r="AM57" s="227"/>
      <c r="AN57" s="227"/>
      <c r="AO57" s="8"/>
      <c r="AP57" s="7"/>
      <c r="AQ57" s="7"/>
      <c r="AR57" s="7"/>
      <c r="AS57" s="7"/>
      <c r="AT57" s="7"/>
      <c r="AU57" s="227"/>
      <c r="AV57" s="227"/>
      <c r="AW57" s="227"/>
      <c r="AX57" s="227"/>
      <c r="AY57" s="3"/>
      <c r="AZ57" s="3"/>
      <c r="BA57" s="3"/>
      <c r="BB57" s="3"/>
    </row>
    <row r="59" spans="20:54" ht="21" x14ac:dyDescent="0.4">
      <c r="T59" s="228"/>
      <c r="U59" s="228"/>
      <c r="V59" s="228"/>
      <c r="W59" s="228"/>
      <c r="X59" s="228"/>
      <c r="Y59" s="228"/>
      <c r="Z59" s="228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3"/>
      <c r="AL59" s="228"/>
      <c r="AM59" s="228"/>
      <c r="AN59" s="228"/>
      <c r="AO59" s="228"/>
      <c r="AP59" s="228"/>
      <c r="AQ59" s="228"/>
      <c r="AR59" s="228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</row>
    <row r="62" spans="20:54" ht="15.6" x14ac:dyDescent="0.3">
      <c r="T62" s="226"/>
      <c r="U62" s="226"/>
      <c r="V62" s="226"/>
      <c r="W62" s="226"/>
      <c r="X62" s="226"/>
      <c r="Y62" s="226"/>
      <c r="Z62" s="4"/>
      <c r="AA62" s="226"/>
      <c r="AB62" s="226"/>
      <c r="AC62" s="4"/>
      <c r="AD62" s="4"/>
      <c r="AE62" s="4"/>
      <c r="AF62" s="226"/>
      <c r="AG62" s="226"/>
      <c r="AH62" s="226"/>
      <c r="AI62" s="226"/>
      <c r="AJ62" s="226"/>
      <c r="AK62" s="226"/>
      <c r="AL62" s="4"/>
      <c r="AM62" s="4"/>
      <c r="AN62" s="4"/>
      <c r="AO62" s="4"/>
      <c r="AP62" s="4"/>
      <c r="AQ62" s="4"/>
      <c r="AR62" s="226"/>
      <c r="AS62" s="226"/>
      <c r="AT62" s="226"/>
      <c r="AU62" s="226"/>
      <c r="AV62" s="226"/>
      <c r="AW62" s="226"/>
      <c r="AX62" s="4"/>
      <c r="AY62" s="4"/>
      <c r="AZ62" s="4"/>
      <c r="BA62" s="4"/>
      <c r="BB62" s="4"/>
    </row>
    <row r="65" spans="20:54" ht="15" customHeight="1" x14ac:dyDescent="0.3"/>
    <row r="69" spans="20:54" x14ac:dyDescent="0.3"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</row>
    <row r="70" spans="20:54" x14ac:dyDescent="0.3"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</row>
    <row r="76" spans="20:54" ht="22.8" x14ac:dyDescent="0.4"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</row>
    <row r="77" spans="20:54" ht="21" x14ac:dyDescent="0.4">
      <c r="T77" s="227"/>
      <c r="U77" s="227"/>
      <c r="V77" s="227"/>
      <c r="W77" s="227"/>
      <c r="X77" s="227"/>
      <c r="Y77" s="227"/>
      <c r="Z77" s="227"/>
      <c r="AA77" s="228"/>
      <c r="AB77" s="228"/>
      <c r="AC77" s="228"/>
      <c r="AD77" s="228"/>
      <c r="AE77" s="228"/>
      <c r="AF77" s="228"/>
      <c r="AG77" s="3"/>
      <c r="AH77" s="3"/>
      <c r="AI77" s="227"/>
      <c r="AJ77" s="227"/>
      <c r="AK77" s="227"/>
      <c r="AL77" s="227"/>
      <c r="AM77" s="227"/>
      <c r="AN77" s="227"/>
      <c r="AO77" s="8"/>
      <c r="AP77" s="7"/>
      <c r="AQ77" s="7"/>
      <c r="AR77" s="7"/>
      <c r="AS77" s="7"/>
      <c r="AT77" s="7"/>
      <c r="AU77" s="227"/>
      <c r="AV77" s="227"/>
      <c r="AW77" s="227"/>
      <c r="AX77" s="227"/>
      <c r="AY77" s="3"/>
      <c r="AZ77" s="3"/>
      <c r="BA77" s="3"/>
      <c r="BB77" s="3"/>
    </row>
    <row r="79" spans="20:54" ht="21" x14ac:dyDescent="0.4">
      <c r="T79" s="228"/>
      <c r="U79" s="228"/>
      <c r="V79" s="228"/>
      <c r="W79" s="228"/>
      <c r="X79" s="228"/>
      <c r="Y79" s="228"/>
      <c r="Z79" s="228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3"/>
      <c r="AL79" s="228"/>
      <c r="AM79" s="228"/>
      <c r="AN79" s="228"/>
      <c r="AO79" s="228"/>
      <c r="AP79" s="228"/>
      <c r="AQ79" s="228"/>
      <c r="AR79" s="228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</row>
    <row r="82" spans="20:54" ht="15.6" x14ac:dyDescent="0.3">
      <c r="T82" s="226"/>
      <c r="U82" s="226"/>
      <c r="V82" s="226"/>
      <c r="W82" s="226"/>
      <c r="X82" s="226"/>
      <c r="Y82" s="226"/>
      <c r="Z82" s="4"/>
      <c r="AA82" s="226"/>
      <c r="AB82" s="226"/>
      <c r="AC82" s="4"/>
      <c r="AD82" s="4"/>
      <c r="AE82" s="4"/>
      <c r="AF82" s="226"/>
      <c r="AG82" s="226"/>
      <c r="AH82" s="226"/>
      <c r="AI82" s="226"/>
      <c r="AJ82" s="226"/>
      <c r="AK82" s="226"/>
      <c r="AL82" s="4"/>
      <c r="AM82" s="4"/>
      <c r="AN82" s="4"/>
      <c r="AO82" s="4"/>
      <c r="AP82" s="4"/>
      <c r="AQ82" s="4"/>
      <c r="AR82" s="226"/>
      <c r="AS82" s="226"/>
      <c r="AT82" s="226"/>
      <c r="AU82" s="226"/>
      <c r="AV82" s="226"/>
      <c r="AW82" s="226"/>
      <c r="AX82" s="4"/>
      <c r="AY82" s="4"/>
      <c r="AZ82" s="4"/>
      <c r="BA82" s="4"/>
      <c r="BB82" s="4"/>
    </row>
    <row r="89" spans="20:54" x14ac:dyDescent="0.3"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</row>
    <row r="90" spans="20:54" x14ac:dyDescent="0.3"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</row>
  </sheetData>
  <mergeCells count="192">
    <mergeCell ref="A2:R3"/>
    <mergeCell ref="C5:E6"/>
    <mergeCell ref="F5:H6"/>
    <mergeCell ref="I5:K6"/>
    <mergeCell ref="L5:N6"/>
    <mergeCell ref="O5:Q5"/>
    <mergeCell ref="O6:Q6"/>
    <mergeCell ref="A4:B6"/>
    <mergeCell ref="C4:R4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</mergeCells>
  <pageMargins left="0.70866141732283472" right="0.31496062992125984" top="0.78740157480314965" bottom="0.78740157480314965" header="0.31496062992125984" footer="0.31496062992125984"/>
  <pageSetup paperSize="9" scale="95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S84"/>
  <sheetViews>
    <sheetView showGridLines="0" topLeftCell="A6" zoomScaleNormal="100" workbookViewId="0">
      <selection activeCell="T23" sqref="T23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x14ac:dyDescent="0.3">
      <c r="A2" s="322" t="s">
        <v>215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4"/>
    </row>
    <row r="3" spans="1:18" ht="15" thickBot="1" x14ac:dyDescent="0.35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7"/>
    </row>
    <row r="4" spans="1:18" ht="32.25" customHeight="1" thickBot="1" x14ac:dyDescent="0.35">
      <c r="A4" s="337" t="s">
        <v>23</v>
      </c>
      <c r="B4" s="338"/>
      <c r="C4" s="406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8"/>
    </row>
    <row r="5" spans="1:18" x14ac:dyDescent="0.3">
      <c r="A5" s="339"/>
      <c r="B5" s="340"/>
      <c r="C5" s="322">
        <v>1</v>
      </c>
      <c r="D5" s="323"/>
      <c r="E5" s="324"/>
      <c r="F5" s="322">
        <v>2</v>
      </c>
      <c r="G5" s="323"/>
      <c r="H5" s="324"/>
      <c r="I5" s="322">
        <v>3</v>
      </c>
      <c r="J5" s="323"/>
      <c r="K5" s="324"/>
      <c r="L5" s="322"/>
      <c r="M5" s="323"/>
      <c r="N5" s="324"/>
      <c r="O5" s="331" t="s">
        <v>5</v>
      </c>
      <c r="P5" s="332"/>
      <c r="Q5" s="333"/>
      <c r="R5" s="56" t="s">
        <v>6</v>
      </c>
    </row>
    <row r="6" spans="1:18" ht="15" thickBot="1" x14ac:dyDescent="0.35">
      <c r="A6" s="341"/>
      <c r="B6" s="342"/>
      <c r="C6" s="328"/>
      <c r="D6" s="329"/>
      <c r="E6" s="330"/>
      <c r="F6" s="325"/>
      <c r="G6" s="326"/>
      <c r="H6" s="327"/>
      <c r="I6" s="325"/>
      <c r="J6" s="326"/>
      <c r="K6" s="327"/>
      <c r="L6" s="325"/>
      <c r="M6" s="326"/>
      <c r="N6" s="327"/>
      <c r="O6" s="334" t="s">
        <v>7</v>
      </c>
      <c r="P6" s="335"/>
      <c r="Q6" s="336"/>
      <c r="R6" s="65" t="s">
        <v>8</v>
      </c>
    </row>
    <row r="7" spans="1:18" ht="15" customHeight="1" x14ac:dyDescent="0.3">
      <c r="A7" s="359">
        <v>1</v>
      </c>
      <c r="B7" s="319" t="s">
        <v>231</v>
      </c>
      <c r="C7" s="310"/>
      <c r="D7" s="311"/>
      <c r="E7" s="312"/>
      <c r="F7" s="382">
        <v>1</v>
      </c>
      <c r="G7" s="382"/>
      <c r="H7" s="346">
        <v>1</v>
      </c>
      <c r="I7" s="380">
        <v>2</v>
      </c>
      <c r="J7" s="382"/>
      <c r="K7" s="346">
        <v>0</v>
      </c>
      <c r="L7" s="362"/>
      <c r="M7" s="364"/>
      <c r="N7" s="366"/>
      <c r="O7" s="384">
        <f>F7+I7+L7</f>
        <v>3</v>
      </c>
      <c r="P7" s="386" t="s">
        <v>9</v>
      </c>
      <c r="Q7" s="388">
        <f>H7+K7+N7</f>
        <v>1</v>
      </c>
      <c r="R7" s="390">
        <v>3</v>
      </c>
    </row>
    <row r="8" spans="1:18" ht="15.75" customHeight="1" thickBot="1" x14ac:dyDescent="0.35">
      <c r="A8" s="360"/>
      <c r="B8" s="320"/>
      <c r="C8" s="313"/>
      <c r="D8" s="314"/>
      <c r="E8" s="315"/>
      <c r="F8" s="383"/>
      <c r="G8" s="383"/>
      <c r="H8" s="347"/>
      <c r="I8" s="381"/>
      <c r="J8" s="383"/>
      <c r="K8" s="347"/>
      <c r="L8" s="363"/>
      <c r="M8" s="365"/>
      <c r="N8" s="367"/>
      <c r="O8" s="385"/>
      <c r="P8" s="387"/>
      <c r="Q8" s="389"/>
      <c r="R8" s="391"/>
    </row>
    <row r="9" spans="1:18" ht="15" customHeight="1" x14ac:dyDescent="0.3">
      <c r="A9" s="360"/>
      <c r="B9" s="320"/>
      <c r="C9" s="313"/>
      <c r="D9" s="314"/>
      <c r="E9" s="315"/>
      <c r="F9" s="394">
        <v>19</v>
      </c>
      <c r="G9" s="394"/>
      <c r="H9" s="398">
        <v>14</v>
      </c>
      <c r="I9" s="392">
        <v>20</v>
      </c>
      <c r="J9" s="394"/>
      <c r="K9" s="398">
        <v>13</v>
      </c>
      <c r="L9" s="372"/>
      <c r="M9" s="354"/>
      <c r="N9" s="374"/>
      <c r="O9" s="396">
        <f>F9+I9+L9</f>
        <v>39</v>
      </c>
      <c r="P9" s="399" t="s">
        <v>9</v>
      </c>
      <c r="Q9" s="411">
        <f>H9+K9+N9</f>
        <v>27</v>
      </c>
      <c r="R9" s="403" t="s">
        <v>73</v>
      </c>
    </row>
    <row r="10" spans="1:18" ht="15.75" customHeight="1" thickBot="1" x14ac:dyDescent="0.35">
      <c r="A10" s="361"/>
      <c r="B10" s="321"/>
      <c r="C10" s="316"/>
      <c r="D10" s="317"/>
      <c r="E10" s="318"/>
      <c r="F10" s="394"/>
      <c r="G10" s="394"/>
      <c r="H10" s="398"/>
      <c r="I10" s="393"/>
      <c r="J10" s="395"/>
      <c r="K10" s="405"/>
      <c r="L10" s="373"/>
      <c r="M10" s="355"/>
      <c r="N10" s="375"/>
      <c r="O10" s="397"/>
      <c r="P10" s="400"/>
      <c r="Q10" s="412"/>
      <c r="R10" s="404"/>
    </row>
    <row r="11" spans="1:18" ht="15" customHeight="1" x14ac:dyDescent="0.3">
      <c r="A11" s="359">
        <v>2</v>
      </c>
      <c r="B11" s="319" t="s">
        <v>232</v>
      </c>
      <c r="C11" s="401">
        <v>1</v>
      </c>
      <c r="D11" s="402"/>
      <c r="E11" s="402">
        <v>1</v>
      </c>
      <c r="F11" s="243" t="s">
        <v>217</v>
      </c>
      <c r="G11" s="244"/>
      <c r="H11" s="245"/>
      <c r="I11" s="382">
        <v>0</v>
      </c>
      <c r="J11" s="382"/>
      <c r="K11" s="346">
        <v>2</v>
      </c>
      <c r="L11" s="362"/>
      <c r="M11" s="364"/>
      <c r="N11" s="366"/>
      <c r="O11" s="384">
        <f>C11+I11+L11</f>
        <v>1</v>
      </c>
      <c r="P11" s="386" t="s">
        <v>9</v>
      </c>
      <c r="Q11" s="388">
        <f>E11+K11+N11</f>
        <v>3</v>
      </c>
      <c r="R11" s="390">
        <v>1</v>
      </c>
    </row>
    <row r="12" spans="1:18" ht="15.75" customHeight="1" thickBot="1" x14ac:dyDescent="0.35">
      <c r="A12" s="360"/>
      <c r="B12" s="320"/>
      <c r="C12" s="381"/>
      <c r="D12" s="383"/>
      <c r="E12" s="383"/>
      <c r="F12" s="246"/>
      <c r="G12" s="247"/>
      <c r="H12" s="248"/>
      <c r="I12" s="383"/>
      <c r="J12" s="383"/>
      <c r="K12" s="347"/>
      <c r="L12" s="363"/>
      <c r="M12" s="365"/>
      <c r="N12" s="367"/>
      <c r="O12" s="385"/>
      <c r="P12" s="387"/>
      <c r="Q12" s="389"/>
      <c r="R12" s="391"/>
    </row>
    <row r="13" spans="1:18" ht="15" customHeight="1" x14ac:dyDescent="0.3">
      <c r="A13" s="360"/>
      <c r="B13" s="320"/>
      <c r="C13" s="392">
        <v>14</v>
      </c>
      <c r="D13" s="394"/>
      <c r="E13" s="394">
        <v>19</v>
      </c>
      <c r="F13" s="246"/>
      <c r="G13" s="247"/>
      <c r="H13" s="248"/>
      <c r="I13" s="394">
        <v>15</v>
      </c>
      <c r="J13" s="394"/>
      <c r="K13" s="398">
        <v>20</v>
      </c>
      <c r="L13" s="372"/>
      <c r="M13" s="354"/>
      <c r="N13" s="374"/>
      <c r="O13" s="396">
        <f>C13+I13+L13</f>
        <v>29</v>
      </c>
      <c r="P13" s="399" t="s">
        <v>9</v>
      </c>
      <c r="Q13" s="411">
        <f>E13+K13+N13</f>
        <v>39</v>
      </c>
      <c r="R13" s="378" t="s">
        <v>75</v>
      </c>
    </row>
    <row r="14" spans="1:18" ht="15.75" customHeight="1" thickBot="1" x14ac:dyDescent="0.35">
      <c r="A14" s="361"/>
      <c r="B14" s="321"/>
      <c r="C14" s="393"/>
      <c r="D14" s="395"/>
      <c r="E14" s="395"/>
      <c r="F14" s="249"/>
      <c r="G14" s="250"/>
      <c r="H14" s="251"/>
      <c r="I14" s="394"/>
      <c r="J14" s="394"/>
      <c r="K14" s="398"/>
      <c r="L14" s="373"/>
      <c r="M14" s="355"/>
      <c r="N14" s="375"/>
      <c r="O14" s="397"/>
      <c r="P14" s="400"/>
      <c r="Q14" s="412"/>
      <c r="R14" s="379"/>
    </row>
    <row r="15" spans="1:18" ht="15" customHeight="1" x14ac:dyDescent="0.3">
      <c r="A15" s="359">
        <v>3</v>
      </c>
      <c r="B15" s="319" t="s">
        <v>216</v>
      </c>
      <c r="C15" s="380">
        <v>0</v>
      </c>
      <c r="D15" s="382"/>
      <c r="E15" s="346">
        <v>2</v>
      </c>
      <c r="F15" s="380">
        <v>2</v>
      </c>
      <c r="G15" s="382"/>
      <c r="H15" s="346">
        <v>0</v>
      </c>
      <c r="I15" s="271"/>
      <c r="J15" s="272"/>
      <c r="K15" s="273"/>
      <c r="L15" s="348"/>
      <c r="M15" s="348"/>
      <c r="N15" s="350"/>
      <c r="O15" s="384">
        <f>C15+F15+L15</f>
        <v>2</v>
      </c>
      <c r="P15" s="386" t="s">
        <v>9</v>
      </c>
      <c r="Q15" s="388">
        <f>E15+H15+N15</f>
        <v>2</v>
      </c>
      <c r="R15" s="390">
        <v>2</v>
      </c>
    </row>
    <row r="16" spans="1:18" ht="15.75" customHeight="1" thickBot="1" x14ac:dyDescent="0.35">
      <c r="A16" s="360"/>
      <c r="B16" s="320"/>
      <c r="C16" s="381"/>
      <c r="D16" s="383"/>
      <c r="E16" s="347"/>
      <c r="F16" s="381"/>
      <c r="G16" s="383"/>
      <c r="H16" s="347"/>
      <c r="I16" s="274"/>
      <c r="J16" s="275"/>
      <c r="K16" s="276"/>
      <c r="L16" s="349"/>
      <c r="M16" s="349"/>
      <c r="N16" s="351"/>
      <c r="O16" s="385"/>
      <c r="P16" s="387"/>
      <c r="Q16" s="389"/>
      <c r="R16" s="391"/>
    </row>
    <row r="17" spans="1:19" ht="15" customHeight="1" x14ac:dyDescent="0.3">
      <c r="A17" s="360"/>
      <c r="B17" s="320"/>
      <c r="C17" s="392">
        <v>13</v>
      </c>
      <c r="D17" s="394"/>
      <c r="E17" s="394">
        <v>20</v>
      </c>
      <c r="F17" s="392">
        <v>20</v>
      </c>
      <c r="G17" s="394"/>
      <c r="H17" s="394">
        <v>15</v>
      </c>
      <c r="I17" s="274"/>
      <c r="J17" s="275"/>
      <c r="K17" s="276"/>
      <c r="L17" s="352"/>
      <c r="M17" s="352"/>
      <c r="N17" s="413"/>
      <c r="O17" s="396">
        <f>C17+F17+L17</f>
        <v>33</v>
      </c>
      <c r="P17" s="399" t="s">
        <v>9</v>
      </c>
      <c r="Q17" s="411">
        <f>E17+H17+N17</f>
        <v>35</v>
      </c>
      <c r="R17" s="378" t="s">
        <v>74</v>
      </c>
    </row>
    <row r="18" spans="1:19" ht="15.75" customHeight="1" thickBot="1" x14ac:dyDescent="0.35">
      <c r="A18" s="361"/>
      <c r="B18" s="321"/>
      <c r="C18" s="393"/>
      <c r="D18" s="395"/>
      <c r="E18" s="395"/>
      <c r="F18" s="393"/>
      <c r="G18" s="395"/>
      <c r="H18" s="395"/>
      <c r="I18" s="277"/>
      <c r="J18" s="278"/>
      <c r="K18" s="279"/>
      <c r="L18" s="353"/>
      <c r="M18" s="353"/>
      <c r="N18" s="414"/>
      <c r="O18" s="397"/>
      <c r="P18" s="400"/>
      <c r="Q18" s="412"/>
      <c r="R18" s="379"/>
    </row>
    <row r="19" spans="1:19" ht="15" customHeight="1" x14ac:dyDescent="0.3">
      <c r="A19" s="359"/>
      <c r="B19" s="319"/>
      <c r="C19" s="362"/>
      <c r="D19" s="364"/>
      <c r="E19" s="366"/>
      <c r="F19" s="362"/>
      <c r="G19" s="364"/>
      <c r="H19" s="366"/>
      <c r="I19" s="376"/>
      <c r="J19" s="377"/>
      <c r="K19" s="377"/>
      <c r="L19" s="243">
        <v>2019</v>
      </c>
      <c r="M19" s="244"/>
      <c r="N19" s="245"/>
      <c r="O19" s="323"/>
      <c r="P19" s="323"/>
      <c r="Q19" s="324"/>
      <c r="R19" s="370"/>
    </row>
    <row r="20" spans="1:19" ht="15.75" customHeight="1" thickBot="1" x14ac:dyDescent="0.35">
      <c r="A20" s="360"/>
      <c r="B20" s="320"/>
      <c r="C20" s="363"/>
      <c r="D20" s="365"/>
      <c r="E20" s="367"/>
      <c r="F20" s="363"/>
      <c r="G20" s="365"/>
      <c r="H20" s="367"/>
      <c r="I20" s="363"/>
      <c r="J20" s="365"/>
      <c r="K20" s="365"/>
      <c r="L20" s="246"/>
      <c r="M20" s="247"/>
      <c r="N20" s="248"/>
      <c r="O20" s="368"/>
      <c r="P20" s="368"/>
      <c r="Q20" s="369"/>
      <c r="R20" s="371"/>
    </row>
    <row r="21" spans="1:19" ht="15" customHeight="1" x14ac:dyDescent="0.3">
      <c r="A21" s="360"/>
      <c r="B21" s="320"/>
      <c r="C21" s="372"/>
      <c r="D21" s="354"/>
      <c r="E21" s="374"/>
      <c r="F21" s="372"/>
      <c r="G21" s="354"/>
      <c r="H21" s="374"/>
      <c r="I21" s="372"/>
      <c r="J21" s="354"/>
      <c r="K21" s="354"/>
      <c r="L21" s="246"/>
      <c r="M21" s="247"/>
      <c r="N21" s="248"/>
      <c r="O21" s="354"/>
      <c r="P21" s="409"/>
      <c r="Q21" s="374"/>
      <c r="R21" s="378"/>
    </row>
    <row r="22" spans="1:19" ht="15.75" customHeight="1" thickBot="1" x14ac:dyDescent="0.35">
      <c r="A22" s="361"/>
      <c r="B22" s="321"/>
      <c r="C22" s="373"/>
      <c r="D22" s="355"/>
      <c r="E22" s="375"/>
      <c r="F22" s="373"/>
      <c r="G22" s="355"/>
      <c r="H22" s="375"/>
      <c r="I22" s="373"/>
      <c r="J22" s="355"/>
      <c r="K22" s="355"/>
      <c r="L22" s="249"/>
      <c r="M22" s="250"/>
      <c r="N22" s="251"/>
      <c r="O22" s="355"/>
      <c r="P22" s="410"/>
      <c r="Q22" s="375"/>
      <c r="R22" s="379"/>
    </row>
    <row r="24" spans="1:19" ht="24.9" customHeight="1" x14ac:dyDescent="0.4">
      <c r="A24" s="358" t="s">
        <v>27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</row>
    <row r="25" spans="1:19" ht="15" customHeight="1" x14ac:dyDescent="0.3">
      <c r="A25" s="356">
        <v>1</v>
      </c>
      <c r="B25" s="357" t="str">
        <f>B15</f>
        <v>MNK Silnice Group Modřice C</v>
      </c>
      <c r="C25" s="357"/>
      <c r="D25" s="357" t="s">
        <v>9</v>
      </c>
      <c r="E25" s="357" t="str">
        <f>B7</f>
        <v>T.J. SOKOL Holice A</v>
      </c>
      <c r="F25" s="357"/>
      <c r="G25" s="357"/>
      <c r="H25" s="357"/>
      <c r="I25" s="357"/>
      <c r="J25" s="357"/>
      <c r="K25" s="357"/>
      <c r="L25" s="357"/>
      <c r="M25" s="357"/>
      <c r="N25" s="357"/>
      <c r="O25" s="54"/>
      <c r="P25" s="55"/>
      <c r="Q25" s="55"/>
      <c r="R25" s="9" t="s">
        <v>26</v>
      </c>
      <c r="S25" s="6"/>
    </row>
    <row r="26" spans="1:19" ht="15" customHeight="1" x14ac:dyDescent="0.3">
      <c r="A26" s="356"/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53"/>
      <c r="P26" s="55"/>
      <c r="Q26" s="42"/>
      <c r="R26" s="9" t="s">
        <v>25</v>
      </c>
      <c r="S26" s="6"/>
    </row>
    <row r="27" spans="1:19" ht="15" customHeight="1" x14ac:dyDescent="0.3">
      <c r="A27" s="356">
        <v>2</v>
      </c>
      <c r="B27" s="357" t="str">
        <f>B11</f>
        <v>SK Šacung Benešov 1947 B</v>
      </c>
      <c r="C27" s="357"/>
      <c r="D27" s="357" t="s">
        <v>9</v>
      </c>
      <c r="E27" s="357" t="str">
        <f>B15</f>
        <v>MNK Silnice Group Modřice C</v>
      </c>
      <c r="F27" s="357"/>
      <c r="G27" s="357"/>
      <c r="H27" s="357"/>
      <c r="I27" s="357"/>
      <c r="J27" s="357"/>
      <c r="K27" s="357"/>
      <c r="L27" s="357"/>
      <c r="M27" s="357"/>
      <c r="N27" s="357"/>
      <c r="O27" s="54"/>
      <c r="P27" s="55"/>
      <c r="Q27" s="55"/>
      <c r="R27" s="9" t="s">
        <v>26</v>
      </c>
    </row>
    <row r="28" spans="1:19" ht="15" customHeight="1" x14ac:dyDescent="0.3">
      <c r="A28" s="356"/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53"/>
      <c r="P28" s="55"/>
      <c r="Q28" s="42"/>
      <c r="R28" s="9" t="s">
        <v>25</v>
      </c>
    </row>
    <row r="29" spans="1:19" ht="13.2" customHeight="1" x14ac:dyDescent="0.3">
      <c r="A29" s="356">
        <v>3</v>
      </c>
      <c r="B29" s="357" t="str">
        <f>B7</f>
        <v>T.J. SOKOL Holice A</v>
      </c>
      <c r="C29" s="357"/>
      <c r="D29" s="357" t="s">
        <v>9</v>
      </c>
      <c r="E29" s="357" t="str">
        <f>B11</f>
        <v>SK Šacung Benešov 1947 B</v>
      </c>
      <c r="F29" s="357"/>
      <c r="G29" s="357"/>
      <c r="H29" s="357"/>
      <c r="I29" s="357"/>
      <c r="J29" s="357"/>
      <c r="K29" s="357"/>
      <c r="L29" s="357"/>
      <c r="M29" s="357"/>
      <c r="N29" s="357"/>
      <c r="O29" s="54"/>
      <c r="P29" s="55"/>
      <c r="Q29" s="55"/>
      <c r="R29" s="9" t="s">
        <v>26</v>
      </c>
    </row>
    <row r="30" spans="1:19" ht="13.2" customHeight="1" x14ac:dyDescent="0.3">
      <c r="A30" s="356"/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53"/>
      <c r="P30" s="55"/>
      <c r="Q30" s="42"/>
      <c r="R30" s="9" t="s">
        <v>25</v>
      </c>
    </row>
    <row r="31" spans="1:19" ht="14.4" customHeight="1" x14ac:dyDescent="0.3"/>
    <row r="32" spans="1:19" ht="14.4" customHeight="1" x14ac:dyDescent="0.3"/>
    <row r="41" ht="15" customHeight="1" x14ac:dyDescent="0.3"/>
    <row r="45" ht="14.4" customHeight="1" x14ac:dyDescent="0.3"/>
    <row r="46" ht="14.4" customHeight="1" x14ac:dyDescent="0.3"/>
    <row r="59" ht="15" customHeight="1" x14ac:dyDescent="0.3"/>
    <row r="63" ht="14.4" customHeight="1" x14ac:dyDescent="0.3"/>
    <row r="64" ht="14.4" customHeight="1" x14ac:dyDescent="0.3"/>
    <row r="83" ht="14.4" customHeight="1" x14ac:dyDescent="0.3"/>
    <row r="84" ht="14.4" customHeight="1" x14ac:dyDescent="0.3"/>
  </sheetData>
  <mergeCells count="138"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A4:B6"/>
    <mergeCell ref="C4:R4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BB140"/>
  <sheetViews>
    <sheetView showGridLines="0" zoomScaleNormal="100" workbookViewId="0">
      <selection activeCell="B11" sqref="B11:B14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322" t="s">
        <v>215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4"/>
    </row>
    <row r="3" spans="1:26" ht="15.75" customHeight="1" thickBot="1" x14ac:dyDescent="0.35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7"/>
    </row>
    <row r="4" spans="1:26" ht="32.25" customHeight="1" thickBot="1" x14ac:dyDescent="0.35">
      <c r="A4" s="337" t="s">
        <v>10</v>
      </c>
      <c r="B4" s="338"/>
      <c r="C4" s="343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5"/>
    </row>
    <row r="5" spans="1:26" ht="15" customHeight="1" x14ac:dyDescent="0.3">
      <c r="A5" s="339"/>
      <c r="B5" s="340"/>
      <c r="C5" s="322">
        <v>1</v>
      </c>
      <c r="D5" s="323"/>
      <c r="E5" s="324"/>
      <c r="F5" s="322">
        <v>2</v>
      </c>
      <c r="G5" s="323"/>
      <c r="H5" s="324"/>
      <c r="I5" s="322">
        <v>3</v>
      </c>
      <c r="J5" s="323"/>
      <c r="K5" s="324"/>
      <c r="L5" s="322"/>
      <c r="M5" s="323"/>
      <c r="N5" s="324"/>
      <c r="O5" s="331" t="s">
        <v>5</v>
      </c>
      <c r="P5" s="332"/>
      <c r="Q5" s="333"/>
      <c r="R5" s="56" t="s">
        <v>6</v>
      </c>
    </row>
    <row r="6" spans="1:26" ht="15.75" customHeight="1" thickBot="1" x14ac:dyDescent="0.35">
      <c r="A6" s="341"/>
      <c r="B6" s="342"/>
      <c r="C6" s="328"/>
      <c r="D6" s="329"/>
      <c r="E6" s="330"/>
      <c r="F6" s="325"/>
      <c r="G6" s="326"/>
      <c r="H6" s="327"/>
      <c r="I6" s="325"/>
      <c r="J6" s="326"/>
      <c r="K6" s="327"/>
      <c r="L6" s="325"/>
      <c r="M6" s="326"/>
      <c r="N6" s="327"/>
      <c r="O6" s="334" t="s">
        <v>7</v>
      </c>
      <c r="P6" s="335"/>
      <c r="Q6" s="336"/>
      <c r="R6" s="59" t="s">
        <v>8</v>
      </c>
    </row>
    <row r="7" spans="1:26" ht="15" customHeight="1" x14ac:dyDescent="0.3">
      <c r="A7" s="253">
        <v>1</v>
      </c>
      <c r="B7" s="319" t="s">
        <v>218</v>
      </c>
      <c r="C7" s="310"/>
      <c r="D7" s="311"/>
      <c r="E7" s="312"/>
      <c r="F7" s="256"/>
      <c r="G7" s="256"/>
      <c r="H7" s="282"/>
      <c r="I7" s="280"/>
      <c r="J7" s="256"/>
      <c r="K7" s="282"/>
      <c r="L7" s="258"/>
      <c r="M7" s="236"/>
      <c r="N7" s="238"/>
      <c r="O7" s="285"/>
      <c r="P7" s="287"/>
      <c r="Q7" s="289"/>
      <c r="R7" s="291"/>
      <c r="Y7" s="47"/>
    </row>
    <row r="8" spans="1:26" ht="15.75" customHeight="1" thickBot="1" x14ac:dyDescent="0.35">
      <c r="A8" s="254"/>
      <c r="B8" s="320"/>
      <c r="C8" s="313"/>
      <c r="D8" s="314"/>
      <c r="E8" s="315"/>
      <c r="F8" s="257"/>
      <c r="G8" s="257"/>
      <c r="H8" s="283"/>
      <c r="I8" s="281"/>
      <c r="J8" s="257"/>
      <c r="K8" s="283"/>
      <c r="L8" s="241"/>
      <c r="M8" s="237"/>
      <c r="N8" s="239"/>
      <c r="O8" s="286"/>
      <c r="P8" s="288"/>
      <c r="Q8" s="290"/>
      <c r="R8" s="292"/>
    </row>
    <row r="9" spans="1:26" ht="15" customHeight="1" x14ac:dyDescent="0.3">
      <c r="A9" s="254"/>
      <c r="B9" s="320"/>
      <c r="C9" s="313"/>
      <c r="D9" s="314"/>
      <c r="E9" s="315"/>
      <c r="F9" s="295"/>
      <c r="G9" s="295"/>
      <c r="H9" s="297"/>
      <c r="I9" s="293"/>
      <c r="J9" s="295"/>
      <c r="K9" s="297"/>
      <c r="L9" s="265"/>
      <c r="M9" s="259"/>
      <c r="N9" s="267"/>
      <c r="O9" s="306"/>
      <c r="P9" s="308"/>
      <c r="Q9" s="232"/>
      <c r="R9" s="234"/>
      <c r="X9" s="47"/>
      <c r="Y9" s="47"/>
      <c r="Z9" s="47"/>
    </row>
    <row r="10" spans="1:26" ht="15.75" customHeight="1" thickBot="1" x14ac:dyDescent="0.35">
      <c r="A10" s="255"/>
      <c r="B10" s="321"/>
      <c r="C10" s="316"/>
      <c r="D10" s="317"/>
      <c r="E10" s="318"/>
      <c r="F10" s="295"/>
      <c r="G10" s="295"/>
      <c r="H10" s="297"/>
      <c r="I10" s="294"/>
      <c r="J10" s="296"/>
      <c r="K10" s="298"/>
      <c r="L10" s="266"/>
      <c r="M10" s="260"/>
      <c r="N10" s="268"/>
      <c r="O10" s="307"/>
      <c r="P10" s="309"/>
      <c r="Q10" s="233"/>
      <c r="R10" s="235"/>
      <c r="X10" s="47"/>
      <c r="Y10" s="47"/>
      <c r="Z10" s="47"/>
    </row>
    <row r="11" spans="1:26" ht="15" customHeight="1" x14ac:dyDescent="0.3">
      <c r="A11" s="253">
        <v>2</v>
      </c>
      <c r="B11" s="319" t="s">
        <v>233</v>
      </c>
      <c r="C11" s="284"/>
      <c r="D11" s="299"/>
      <c r="E11" s="299"/>
      <c r="F11" s="243" t="s">
        <v>66</v>
      </c>
      <c r="G11" s="244"/>
      <c r="H11" s="245"/>
      <c r="I11" s="256"/>
      <c r="J11" s="256"/>
      <c r="K11" s="282"/>
      <c r="L11" s="258"/>
      <c r="M11" s="236"/>
      <c r="N11" s="238"/>
      <c r="O11" s="285"/>
      <c r="P11" s="287"/>
      <c r="Q11" s="289"/>
      <c r="R11" s="291"/>
    </row>
    <row r="12" spans="1:26" ht="15.75" customHeight="1" thickBot="1" x14ac:dyDescent="0.35">
      <c r="A12" s="254"/>
      <c r="B12" s="320"/>
      <c r="C12" s="281"/>
      <c r="D12" s="257"/>
      <c r="E12" s="257"/>
      <c r="F12" s="246"/>
      <c r="G12" s="247"/>
      <c r="H12" s="248"/>
      <c r="I12" s="257"/>
      <c r="J12" s="257"/>
      <c r="K12" s="283"/>
      <c r="L12" s="241"/>
      <c r="M12" s="237"/>
      <c r="N12" s="239"/>
      <c r="O12" s="286"/>
      <c r="P12" s="288"/>
      <c r="Q12" s="290"/>
      <c r="R12" s="292"/>
    </row>
    <row r="13" spans="1:26" ht="15" customHeight="1" x14ac:dyDescent="0.3">
      <c r="A13" s="254"/>
      <c r="B13" s="320"/>
      <c r="C13" s="293"/>
      <c r="D13" s="295"/>
      <c r="E13" s="295"/>
      <c r="F13" s="246"/>
      <c r="G13" s="247"/>
      <c r="H13" s="248"/>
      <c r="I13" s="295"/>
      <c r="J13" s="295"/>
      <c r="K13" s="297"/>
      <c r="L13" s="265"/>
      <c r="M13" s="259"/>
      <c r="N13" s="267"/>
      <c r="O13" s="306"/>
      <c r="P13" s="308"/>
      <c r="Q13" s="232"/>
      <c r="R13" s="234"/>
    </row>
    <row r="14" spans="1:26" ht="15.75" customHeight="1" thickBot="1" x14ac:dyDescent="0.35">
      <c r="A14" s="255"/>
      <c r="B14" s="321"/>
      <c r="C14" s="294"/>
      <c r="D14" s="296"/>
      <c r="E14" s="296"/>
      <c r="F14" s="249"/>
      <c r="G14" s="250"/>
      <c r="H14" s="251"/>
      <c r="I14" s="295"/>
      <c r="J14" s="295"/>
      <c r="K14" s="297"/>
      <c r="L14" s="266"/>
      <c r="M14" s="260"/>
      <c r="N14" s="268"/>
      <c r="O14" s="307"/>
      <c r="P14" s="309"/>
      <c r="Q14" s="233"/>
      <c r="R14" s="235"/>
    </row>
    <row r="15" spans="1:26" ht="15" customHeight="1" x14ac:dyDescent="0.3">
      <c r="A15" s="253">
        <v>3</v>
      </c>
      <c r="B15" s="319" t="s">
        <v>219</v>
      </c>
      <c r="C15" s="280"/>
      <c r="D15" s="256"/>
      <c r="E15" s="282"/>
      <c r="F15" s="284"/>
      <c r="G15" s="299"/>
      <c r="H15" s="299"/>
      <c r="I15" s="271"/>
      <c r="J15" s="272"/>
      <c r="K15" s="273"/>
      <c r="L15" s="300"/>
      <c r="M15" s="300"/>
      <c r="N15" s="302"/>
      <c r="O15" s="285"/>
      <c r="P15" s="287"/>
      <c r="Q15" s="289"/>
      <c r="R15" s="291"/>
    </row>
    <row r="16" spans="1:26" ht="15.75" customHeight="1" thickBot="1" x14ac:dyDescent="0.35">
      <c r="A16" s="254"/>
      <c r="B16" s="320"/>
      <c r="C16" s="281"/>
      <c r="D16" s="257"/>
      <c r="E16" s="283"/>
      <c r="F16" s="281"/>
      <c r="G16" s="257"/>
      <c r="H16" s="257"/>
      <c r="I16" s="274"/>
      <c r="J16" s="275"/>
      <c r="K16" s="276"/>
      <c r="L16" s="301"/>
      <c r="M16" s="301"/>
      <c r="N16" s="303"/>
      <c r="O16" s="286"/>
      <c r="P16" s="288"/>
      <c r="Q16" s="290"/>
      <c r="R16" s="292"/>
    </row>
    <row r="17" spans="1:28" ht="15" customHeight="1" x14ac:dyDescent="0.3">
      <c r="A17" s="254"/>
      <c r="B17" s="320"/>
      <c r="C17" s="293"/>
      <c r="D17" s="295"/>
      <c r="E17" s="297"/>
      <c r="F17" s="293"/>
      <c r="G17" s="295"/>
      <c r="H17" s="295"/>
      <c r="I17" s="274"/>
      <c r="J17" s="275"/>
      <c r="K17" s="276"/>
      <c r="L17" s="230"/>
      <c r="M17" s="230"/>
      <c r="N17" s="304"/>
      <c r="O17" s="306"/>
      <c r="P17" s="308"/>
      <c r="Q17" s="232"/>
      <c r="R17" s="234"/>
    </row>
    <row r="18" spans="1:28" ht="15.75" customHeight="1" thickBot="1" x14ac:dyDescent="0.35">
      <c r="A18" s="255"/>
      <c r="B18" s="321"/>
      <c r="C18" s="294"/>
      <c r="D18" s="296"/>
      <c r="E18" s="298"/>
      <c r="F18" s="294"/>
      <c r="G18" s="296"/>
      <c r="H18" s="296"/>
      <c r="I18" s="277"/>
      <c r="J18" s="278"/>
      <c r="K18" s="279"/>
      <c r="L18" s="231"/>
      <c r="M18" s="231"/>
      <c r="N18" s="305"/>
      <c r="O18" s="307"/>
      <c r="P18" s="309"/>
      <c r="Q18" s="233"/>
      <c r="R18" s="235"/>
    </row>
    <row r="19" spans="1:28" ht="15" customHeight="1" x14ac:dyDescent="0.3">
      <c r="A19" s="253"/>
      <c r="B19" s="319"/>
      <c r="C19" s="258"/>
      <c r="D19" s="236"/>
      <c r="E19" s="238"/>
      <c r="F19" s="258"/>
      <c r="G19" s="236"/>
      <c r="H19" s="238"/>
      <c r="I19" s="240"/>
      <c r="J19" s="242"/>
      <c r="K19" s="242"/>
      <c r="L19" s="243">
        <v>2019</v>
      </c>
      <c r="M19" s="244"/>
      <c r="N19" s="245"/>
      <c r="O19" s="236"/>
      <c r="P19" s="236"/>
      <c r="Q19" s="238"/>
      <c r="R19" s="263"/>
    </row>
    <row r="20" spans="1:28" ht="15.75" customHeight="1" thickBot="1" x14ac:dyDescent="0.35">
      <c r="A20" s="254"/>
      <c r="B20" s="320"/>
      <c r="C20" s="241"/>
      <c r="D20" s="237"/>
      <c r="E20" s="239"/>
      <c r="F20" s="241"/>
      <c r="G20" s="237"/>
      <c r="H20" s="239"/>
      <c r="I20" s="241"/>
      <c r="J20" s="237"/>
      <c r="K20" s="237"/>
      <c r="L20" s="246"/>
      <c r="M20" s="247"/>
      <c r="N20" s="248"/>
      <c r="O20" s="237"/>
      <c r="P20" s="237"/>
      <c r="Q20" s="239"/>
      <c r="R20" s="264"/>
    </row>
    <row r="21" spans="1:28" ht="15" customHeight="1" x14ac:dyDescent="0.3">
      <c r="A21" s="254"/>
      <c r="B21" s="320"/>
      <c r="C21" s="265"/>
      <c r="D21" s="259"/>
      <c r="E21" s="267"/>
      <c r="F21" s="265"/>
      <c r="G21" s="259"/>
      <c r="H21" s="267"/>
      <c r="I21" s="265"/>
      <c r="J21" s="259"/>
      <c r="K21" s="259"/>
      <c r="L21" s="246"/>
      <c r="M21" s="247"/>
      <c r="N21" s="248"/>
      <c r="O21" s="269"/>
      <c r="P21" s="259"/>
      <c r="Q21" s="261"/>
      <c r="R21" s="234"/>
    </row>
    <row r="22" spans="1:28" ht="15.75" customHeight="1" thickBot="1" x14ac:dyDescent="0.35">
      <c r="A22" s="255"/>
      <c r="B22" s="321"/>
      <c r="C22" s="266"/>
      <c r="D22" s="260"/>
      <c r="E22" s="268"/>
      <c r="F22" s="266"/>
      <c r="G22" s="260"/>
      <c r="H22" s="268"/>
      <c r="I22" s="266"/>
      <c r="J22" s="260"/>
      <c r="K22" s="260"/>
      <c r="L22" s="249"/>
      <c r="M22" s="250"/>
      <c r="N22" s="251"/>
      <c r="O22" s="270"/>
      <c r="P22" s="260"/>
      <c r="Q22" s="262"/>
      <c r="R22" s="235"/>
    </row>
    <row r="24" spans="1:28" ht="24.9" customHeight="1" x14ac:dyDescent="0.4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3">
      <c r="A25" s="222"/>
      <c r="B25" s="223"/>
      <c r="C25" s="223"/>
      <c r="D25" s="224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3">
      <c r="A26" s="222"/>
      <c r="B26" s="223"/>
      <c r="C26" s="223"/>
      <c r="D26" s="224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3">
      <c r="A27" s="222"/>
      <c r="B27" s="223"/>
      <c r="C27" s="223"/>
      <c r="D27" s="224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3">
      <c r="A28" s="222"/>
      <c r="B28" s="223"/>
      <c r="C28" s="223"/>
      <c r="D28" s="224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2" customHeight="1" x14ac:dyDescent="0.3">
      <c r="A29" s="222"/>
      <c r="B29" s="223"/>
      <c r="C29" s="223"/>
      <c r="D29" s="224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2" customHeight="1" x14ac:dyDescent="0.3">
      <c r="A30" s="222"/>
      <c r="B30" s="223"/>
      <c r="C30" s="223"/>
      <c r="D30" s="224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3">
      <c r="A31" s="222"/>
      <c r="B31" s="223"/>
      <c r="C31" s="223"/>
      <c r="D31" s="224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3">
      <c r="A32" s="222"/>
      <c r="B32" s="223"/>
      <c r="C32" s="223"/>
      <c r="D32" s="224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3">
      <c r="A33" s="222"/>
      <c r="B33" s="223"/>
      <c r="C33" s="223"/>
      <c r="D33" s="224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3">
      <c r="A34" s="222"/>
      <c r="B34" s="223"/>
      <c r="C34" s="223"/>
      <c r="D34" s="224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3">
      <c r="A35" s="222"/>
      <c r="B35" s="223"/>
      <c r="C35" s="223"/>
      <c r="D35" s="224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3">
      <c r="A36" s="222"/>
      <c r="B36" s="223"/>
      <c r="C36" s="223"/>
      <c r="D36" s="224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2.8" x14ac:dyDescent="0.4">
      <c r="P37" s="415"/>
      <c r="Q37" s="415"/>
      <c r="R37" s="2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</row>
    <row r="38" spans="1:54" ht="21" x14ac:dyDescent="0.4">
      <c r="T38" s="227"/>
      <c r="U38" s="227"/>
      <c r="V38" s="227"/>
      <c r="W38" s="227"/>
      <c r="X38" s="227"/>
      <c r="Y38" s="227"/>
      <c r="Z38" s="227"/>
      <c r="AA38" s="228"/>
      <c r="AB38" s="228"/>
      <c r="AC38" s="228"/>
      <c r="AD38" s="228"/>
      <c r="AE38" s="228"/>
      <c r="AF38" s="228"/>
      <c r="AH38" s="3"/>
      <c r="AI38" s="227"/>
      <c r="AJ38" s="227"/>
      <c r="AK38" s="227"/>
      <c r="AL38" s="227"/>
      <c r="AM38" s="227"/>
      <c r="AN38" s="227"/>
      <c r="AO38" s="8"/>
      <c r="AP38" s="7"/>
      <c r="AQ38" s="7"/>
      <c r="AR38" s="7"/>
      <c r="AS38" s="7"/>
      <c r="AT38" s="7"/>
      <c r="AU38" s="227"/>
      <c r="AV38" s="227"/>
      <c r="AW38" s="227"/>
      <c r="AX38" s="227"/>
      <c r="AY38" s="3"/>
      <c r="AZ38" s="3"/>
      <c r="BA38" s="3"/>
      <c r="BB38" s="3"/>
    </row>
    <row r="40" spans="1:54" ht="21" x14ac:dyDescent="0.4">
      <c r="T40" s="228"/>
      <c r="U40" s="228"/>
      <c r="V40" s="228"/>
      <c r="W40" s="228"/>
      <c r="X40" s="228"/>
      <c r="Y40" s="228"/>
      <c r="Z40" s="228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3"/>
      <c r="AL40" s="228"/>
      <c r="AM40" s="228"/>
      <c r="AN40" s="228"/>
      <c r="AO40" s="228"/>
      <c r="AP40" s="228"/>
      <c r="AQ40" s="228"/>
      <c r="AR40" s="228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</row>
    <row r="43" spans="1:54" ht="15.6" x14ac:dyDescent="0.3">
      <c r="T43" s="226"/>
      <c r="U43" s="226"/>
      <c r="V43" s="226"/>
      <c r="W43" s="226"/>
      <c r="X43" s="226"/>
      <c r="Y43" s="226"/>
      <c r="Z43" s="4"/>
      <c r="AA43" s="226"/>
      <c r="AB43" s="226"/>
      <c r="AC43" s="4"/>
      <c r="AD43" s="4"/>
      <c r="AE43" s="4"/>
      <c r="AF43" s="226"/>
      <c r="AG43" s="226"/>
      <c r="AH43" s="226"/>
      <c r="AI43" s="226"/>
      <c r="AJ43" s="226"/>
      <c r="AK43" s="226"/>
      <c r="AL43" s="4"/>
      <c r="AM43" s="4"/>
      <c r="AN43" s="4"/>
      <c r="AO43" s="4"/>
      <c r="AP43" s="4"/>
      <c r="AQ43" s="4"/>
      <c r="AR43" s="226"/>
      <c r="AS43" s="226"/>
      <c r="AT43" s="226"/>
      <c r="AU43" s="226"/>
      <c r="AV43" s="226"/>
      <c r="AW43" s="226"/>
      <c r="AX43" s="4"/>
      <c r="AY43" s="4"/>
      <c r="AZ43" s="4"/>
      <c r="BA43" s="4"/>
      <c r="BB43" s="4"/>
    </row>
    <row r="44" spans="1:54" ht="15" customHeight="1" x14ac:dyDescent="0.3"/>
    <row r="50" spans="20:54" ht="15" customHeight="1" x14ac:dyDescent="0.3"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</row>
    <row r="51" spans="20:54" ht="15" customHeight="1" x14ac:dyDescent="0.3"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</row>
    <row r="53" spans="20:54" ht="15" customHeight="1" x14ac:dyDescent="0.3"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</row>
    <row r="54" spans="20:54" ht="15" customHeight="1" x14ac:dyDescent="0.3"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</row>
    <row r="55" spans="20:54" ht="21" x14ac:dyDescent="0.4">
      <c r="T55" s="227"/>
      <c r="U55" s="227"/>
      <c r="V55" s="227"/>
      <c r="W55" s="227"/>
      <c r="X55" s="227"/>
      <c r="Y55" s="227"/>
      <c r="Z55" s="227"/>
      <c r="AA55" s="228"/>
      <c r="AB55" s="228"/>
      <c r="AC55" s="228"/>
      <c r="AD55" s="228"/>
      <c r="AE55" s="228"/>
      <c r="AF55" s="228"/>
      <c r="AG55" s="3"/>
      <c r="AH55" s="3"/>
      <c r="AI55" s="227"/>
      <c r="AJ55" s="227"/>
      <c r="AK55" s="227"/>
      <c r="AL55" s="227"/>
      <c r="AM55" s="227"/>
      <c r="AN55" s="227"/>
      <c r="AO55" s="8"/>
      <c r="AP55" s="7"/>
      <c r="AQ55" s="7"/>
      <c r="AR55" s="7"/>
      <c r="AS55" s="7"/>
      <c r="AT55" s="7"/>
      <c r="AU55" s="227"/>
      <c r="AV55" s="227"/>
      <c r="AW55" s="227"/>
      <c r="AX55" s="227"/>
      <c r="AY55" s="3"/>
      <c r="AZ55" s="3"/>
      <c r="BA55" s="3"/>
      <c r="BB55" s="3"/>
    </row>
    <row r="57" spans="20:54" ht="21" x14ac:dyDescent="0.4">
      <c r="T57" s="228"/>
      <c r="U57" s="228"/>
      <c r="V57" s="228"/>
      <c r="W57" s="228"/>
      <c r="X57" s="228"/>
      <c r="Y57" s="228"/>
      <c r="Z57" s="228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3"/>
      <c r="AL57" s="228"/>
      <c r="AM57" s="228"/>
      <c r="AN57" s="228"/>
      <c r="AO57" s="228"/>
      <c r="AP57" s="228"/>
      <c r="AQ57" s="228"/>
      <c r="AR57" s="228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</row>
    <row r="60" spans="20:54" ht="15.6" x14ac:dyDescent="0.3">
      <c r="T60" s="226"/>
      <c r="U60" s="226"/>
      <c r="V60" s="226"/>
      <c r="W60" s="226"/>
      <c r="X60" s="226"/>
      <c r="Y60" s="226"/>
      <c r="Z60" s="4"/>
      <c r="AA60" s="226"/>
      <c r="AB60" s="226"/>
      <c r="AC60" s="4"/>
      <c r="AD60" s="4"/>
      <c r="AE60" s="4"/>
      <c r="AF60" s="226"/>
      <c r="AG60" s="226"/>
      <c r="AH60" s="226"/>
      <c r="AI60" s="226"/>
      <c r="AJ60" s="226"/>
      <c r="AK60" s="226"/>
      <c r="AL60" s="4"/>
      <c r="AM60" s="4"/>
      <c r="AN60" s="4"/>
      <c r="AO60" s="4"/>
      <c r="AP60" s="4"/>
      <c r="AQ60" s="4"/>
      <c r="AR60" s="226"/>
      <c r="AS60" s="226"/>
      <c r="AT60" s="226"/>
      <c r="AU60" s="226"/>
      <c r="AV60" s="226"/>
      <c r="AW60" s="226"/>
      <c r="AX60" s="4"/>
      <c r="AY60" s="4"/>
      <c r="AZ60" s="4"/>
      <c r="BA60" s="4"/>
      <c r="BB60" s="4"/>
    </row>
    <row r="62" spans="20:54" ht="15" customHeight="1" x14ac:dyDescent="0.3"/>
    <row r="67" spans="20:54" ht="15" customHeight="1" x14ac:dyDescent="0.3"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</row>
    <row r="68" spans="20:54" ht="15" customHeight="1" x14ac:dyDescent="0.3"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</row>
    <row r="72" spans="20:54" ht="22.8" x14ac:dyDescent="0.4"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</row>
    <row r="73" spans="20:54" ht="21" x14ac:dyDescent="0.4">
      <c r="T73" s="227"/>
      <c r="U73" s="227"/>
      <c r="V73" s="227"/>
      <c r="W73" s="227"/>
      <c r="X73" s="227"/>
      <c r="Y73" s="227"/>
      <c r="Z73" s="227"/>
      <c r="AA73" s="228"/>
      <c r="AB73" s="228"/>
      <c r="AC73" s="228"/>
      <c r="AD73" s="228"/>
      <c r="AE73" s="228"/>
      <c r="AF73" s="228"/>
      <c r="AG73" s="3"/>
      <c r="AH73" s="3"/>
      <c r="AI73" s="227"/>
      <c r="AJ73" s="227"/>
      <c r="AK73" s="227"/>
      <c r="AL73" s="227"/>
      <c r="AM73" s="227"/>
      <c r="AN73" s="227"/>
      <c r="AO73" s="8"/>
      <c r="AP73" s="7"/>
      <c r="AQ73" s="7"/>
      <c r="AR73" s="7"/>
      <c r="AS73" s="7"/>
      <c r="AT73" s="7"/>
      <c r="AU73" s="227"/>
      <c r="AV73" s="227"/>
      <c r="AW73" s="227"/>
      <c r="AX73" s="227"/>
      <c r="AY73" s="3"/>
      <c r="AZ73" s="3"/>
      <c r="BA73" s="3"/>
      <c r="BB73" s="3"/>
    </row>
    <row r="75" spans="20:54" ht="21" x14ac:dyDescent="0.4">
      <c r="T75" s="228"/>
      <c r="U75" s="228"/>
      <c r="V75" s="228"/>
      <c r="W75" s="228"/>
      <c r="X75" s="228"/>
      <c r="Y75" s="228"/>
      <c r="Z75" s="228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3"/>
      <c r="AL75" s="228"/>
      <c r="AM75" s="228"/>
      <c r="AN75" s="228"/>
      <c r="AO75" s="228"/>
      <c r="AP75" s="228"/>
      <c r="AQ75" s="228"/>
      <c r="AR75" s="228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</row>
    <row r="78" spans="20:54" ht="15.6" x14ac:dyDescent="0.3">
      <c r="T78" s="226"/>
      <c r="U78" s="226"/>
      <c r="V78" s="226"/>
      <c r="W78" s="226"/>
      <c r="X78" s="226"/>
      <c r="Y78" s="226"/>
      <c r="Z78" s="4"/>
      <c r="AA78" s="226"/>
      <c r="AB78" s="226"/>
      <c r="AC78" s="4"/>
      <c r="AD78" s="4"/>
      <c r="AE78" s="4"/>
      <c r="AF78" s="226"/>
      <c r="AG78" s="226"/>
      <c r="AH78" s="226"/>
      <c r="AI78" s="226"/>
      <c r="AJ78" s="226"/>
      <c r="AK78" s="226"/>
      <c r="AL78" s="4"/>
      <c r="AM78" s="4"/>
      <c r="AN78" s="4"/>
      <c r="AO78" s="4"/>
      <c r="AP78" s="4"/>
      <c r="AQ78" s="4"/>
      <c r="AR78" s="226"/>
      <c r="AS78" s="226"/>
      <c r="AT78" s="226"/>
      <c r="AU78" s="226"/>
      <c r="AV78" s="226"/>
      <c r="AW78" s="226"/>
      <c r="AX78" s="4"/>
      <c r="AY78" s="4"/>
      <c r="AZ78" s="4"/>
      <c r="BA78" s="4"/>
      <c r="BB78" s="4"/>
    </row>
    <row r="80" spans="20:54" ht="15" customHeight="1" x14ac:dyDescent="0.3"/>
    <row r="85" spans="20:54" ht="15" customHeight="1" x14ac:dyDescent="0.3"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</row>
    <row r="86" spans="20:54" ht="15" customHeight="1" x14ac:dyDescent="0.3"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</row>
    <row r="90" spans="20:54" ht="22.8" x14ac:dyDescent="0.4"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</row>
    <row r="91" spans="20:54" ht="21" x14ac:dyDescent="0.4">
      <c r="T91" s="227"/>
      <c r="U91" s="227"/>
      <c r="V91" s="227"/>
      <c r="W91" s="227"/>
      <c r="X91" s="227"/>
      <c r="Y91" s="227"/>
      <c r="Z91" s="227"/>
      <c r="AA91" s="228"/>
      <c r="AB91" s="228"/>
      <c r="AC91" s="228"/>
      <c r="AD91" s="228"/>
      <c r="AE91" s="228"/>
      <c r="AF91" s="228"/>
      <c r="AG91" s="3"/>
      <c r="AH91" s="3"/>
      <c r="AI91" s="227"/>
      <c r="AJ91" s="227"/>
      <c r="AK91" s="227"/>
      <c r="AL91" s="227"/>
      <c r="AM91" s="227"/>
      <c r="AN91" s="227"/>
      <c r="AO91" s="8"/>
      <c r="AP91" s="7"/>
      <c r="AQ91" s="7"/>
      <c r="AR91" s="7"/>
      <c r="AS91" s="7"/>
      <c r="AT91" s="7"/>
      <c r="AU91" s="227"/>
      <c r="AV91" s="227"/>
      <c r="AW91" s="227"/>
      <c r="AX91" s="227"/>
      <c r="AY91" s="3"/>
      <c r="AZ91" s="3"/>
      <c r="BA91" s="3"/>
      <c r="BB91" s="3"/>
    </row>
    <row r="93" spans="20:54" ht="21" x14ac:dyDescent="0.4">
      <c r="T93" s="228"/>
      <c r="U93" s="228"/>
      <c r="V93" s="228"/>
      <c r="W93" s="228"/>
      <c r="X93" s="228"/>
      <c r="Y93" s="228"/>
      <c r="Z93" s="228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3"/>
      <c r="AL93" s="228"/>
      <c r="AM93" s="228"/>
      <c r="AN93" s="228"/>
      <c r="AO93" s="228"/>
      <c r="AP93" s="228"/>
      <c r="AQ93" s="228"/>
      <c r="AR93" s="228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</row>
    <row r="96" spans="20:54" ht="15.6" x14ac:dyDescent="0.3">
      <c r="T96" s="226"/>
      <c r="U96" s="226"/>
      <c r="V96" s="226"/>
      <c r="W96" s="226"/>
      <c r="X96" s="226"/>
      <c r="Y96" s="226"/>
      <c r="Z96" s="4"/>
      <c r="AA96" s="226"/>
      <c r="AB96" s="226"/>
      <c r="AC96" s="4"/>
      <c r="AD96" s="4"/>
      <c r="AE96" s="4"/>
      <c r="AF96" s="226"/>
      <c r="AG96" s="226"/>
      <c r="AH96" s="226"/>
      <c r="AI96" s="226"/>
      <c r="AJ96" s="226"/>
      <c r="AK96" s="226"/>
      <c r="AL96" s="4"/>
      <c r="AM96" s="4"/>
      <c r="AN96" s="4"/>
      <c r="AO96" s="4"/>
      <c r="AP96" s="4"/>
      <c r="AQ96" s="5"/>
      <c r="AR96" s="226"/>
      <c r="AS96" s="226"/>
      <c r="AT96" s="226"/>
      <c r="AU96" s="226"/>
      <c r="AV96" s="226"/>
      <c r="AW96" s="226"/>
      <c r="AX96" s="4"/>
      <c r="AY96" s="4"/>
      <c r="AZ96" s="4"/>
      <c r="BA96" s="4"/>
      <c r="BB96" s="4"/>
    </row>
    <row r="98" spans="20:54" ht="15" customHeight="1" x14ac:dyDescent="0.3"/>
    <row r="103" spans="20:54" ht="15" customHeight="1" x14ac:dyDescent="0.3">
      <c r="T103" s="227" t="s">
        <v>22</v>
      </c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</row>
    <row r="104" spans="20:54" ht="15" customHeight="1" x14ac:dyDescent="0.3"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</row>
    <row r="107" spans="20:54" ht="22.8" x14ac:dyDescent="0.4">
      <c r="T107" s="225" t="s">
        <v>11</v>
      </c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</row>
    <row r="108" spans="20:54" ht="21" x14ac:dyDescent="0.4">
      <c r="T108" s="227" t="s">
        <v>12</v>
      </c>
      <c r="U108" s="227"/>
      <c r="V108" s="227"/>
      <c r="W108" s="227"/>
      <c r="X108" s="227"/>
      <c r="Y108" s="227"/>
      <c r="Z108" s="227"/>
      <c r="AA108" s="228">
        <f>C4</f>
        <v>0</v>
      </c>
      <c r="AB108" s="228"/>
      <c r="AC108" s="228"/>
      <c r="AD108" s="228"/>
      <c r="AE108" s="228"/>
      <c r="AF108" s="228"/>
      <c r="AG108" s="3"/>
      <c r="AH108" s="3"/>
      <c r="AI108" s="227" t="s">
        <v>13</v>
      </c>
      <c r="AJ108" s="227"/>
      <c r="AK108" s="227"/>
      <c r="AL108" s="227"/>
      <c r="AM108" s="227"/>
      <c r="AN108" s="227"/>
      <c r="AO108" s="8" t="str">
        <f>CONCATENATE("(",P4,"-5)")</f>
        <v>(-5)</v>
      </c>
      <c r="AP108" s="7"/>
      <c r="AQ108" s="7"/>
      <c r="AR108" s="7"/>
      <c r="AS108" s="7"/>
      <c r="AT108" s="7"/>
      <c r="AU108" s="227" t="s">
        <v>14</v>
      </c>
      <c r="AV108" s="227"/>
      <c r="AW108" s="227"/>
      <c r="AX108" s="227"/>
      <c r="AY108" s="3"/>
      <c r="AZ108" s="3"/>
      <c r="BA108" s="3"/>
      <c r="BB108" s="3"/>
    </row>
    <row r="110" spans="20:54" ht="21" x14ac:dyDescent="0.4">
      <c r="T110" s="228" t="s">
        <v>15</v>
      </c>
      <c r="U110" s="228"/>
      <c r="V110" s="228"/>
      <c r="W110" s="228"/>
      <c r="X110" s="228"/>
      <c r="Y110" s="228"/>
      <c r="Z110" s="228"/>
      <c r="AA110" s="229" t="e">
        <f>#REF!</f>
        <v>#REF!</v>
      </c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3"/>
      <c r="AL110" s="228" t="s">
        <v>16</v>
      </c>
      <c r="AM110" s="228"/>
      <c r="AN110" s="228"/>
      <c r="AO110" s="228"/>
      <c r="AP110" s="228"/>
      <c r="AQ110" s="228"/>
      <c r="AR110" s="228"/>
      <c r="AS110" s="229" t="e">
        <f>#REF!</f>
        <v>#REF!</v>
      </c>
      <c r="AT110" s="229"/>
      <c r="AU110" s="229"/>
      <c r="AV110" s="229"/>
      <c r="AW110" s="229"/>
      <c r="AX110" s="229"/>
      <c r="AY110" s="229"/>
      <c r="AZ110" s="229"/>
      <c r="BA110" s="229"/>
      <c r="BB110" s="229"/>
    </row>
    <row r="113" spans="20:54" ht="15.6" x14ac:dyDescent="0.3">
      <c r="T113" s="226" t="s">
        <v>17</v>
      </c>
      <c r="U113" s="226"/>
      <c r="V113" s="226"/>
      <c r="W113" s="226"/>
      <c r="X113" s="226"/>
      <c r="Y113" s="226"/>
      <c r="Z113" s="4"/>
      <c r="AA113" s="226"/>
      <c r="AB113" s="226"/>
      <c r="AC113" s="4"/>
      <c r="AD113" s="4"/>
      <c r="AE113" s="4"/>
      <c r="AF113" s="226" t="s">
        <v>18</v>
      </c>
      <c r="AG113" s="226"/>
      <c r="AH113" s="226"/>
      <c r="AI113" s="226"/>
      <c r="AJ113" s="226"/>
      <c r="AK113" s="226"/>
      <c r="AL113" s="4"/>
      <c r="AM113" s="4"/>
      <c r="AN113" s="4"/>
      <c r="AO113" s="4"/>
      <c r="AP113" s="4"/>
      <c r="AQ113" s="4"/>
      <c r="AR113" s="226" t="s">
        <v>19</v>
      </c>
      <c r="AS113" s="226"/>
      <c r="AT113" s="226"/>
      <c r="AU113" s="226"/>
      <c r="AV113" s="226"/>
      <c r="AW113" s="226"/>
      <c r="AX113" s="4"/>
      <c r="AY113" s="4"/>
      <c r="AZ113" s="4"/>
      <c r="BA113" s="4"/>
      <c r="BB113" s="4"/>
    </row>
    <row r="115" spans="20:54" x14ac:dyDescent="0.3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3">
      <c r="T121" s="227" t="s">
        <v>22</v>
      </c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</row>
    <row r="122" spans="20:54" ht="15" customHeight="1" x14ac:dyDescent="0.3"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7"/>
      <c r="AU122" s="227"/>
      <c r="AV122" s="227"/>
      <c r="AW122" s="227"/>
      <c r="AX122" s="227"/>
      <c r="AY122" s="227"/>
      <c r="AZ122" s="227"/>
      <c r="BA122" s="227"/>
      <c r="BB122" s="227"/>
    </row>
    <row r="126" spans="20:54" ht="22.8" x14ac:dyDescent="0.4">
      <c r="T126" s="225" t="s">
        <v>11</v>
      </c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</row>
    <row r="127" spans="20:54" ht="21" x14ac:dyDescent="0.4">
      <c r="T127" s="227" t="s">
        <v>12</v>
      </c>
      <c r="U127" s="227"/>
      <c r="V127" s="227"/>
      <c r="W127" s="227"/>
      <c r="X127" s="227"/>
      <c r="Y127" s="227"/>
      <c r="Z127" s="227"/>
      <c r="AA127" s="228">
        <f>C4</f>
        <v>0</v>
      </c>
      <c r="AB127" s="228"/>
      <c r="AC127" s="228"/>
      <c r="AD127" s="228"/>
      <c r="AE127" s="228"/>
      <c r="AF127" s="228"/>
      <c r="AG127" s="3"/>
      <c r="AH127" s="3"/>
      <c r="AI127" s="227" t="s">
        <v>13</v>
      </c>
      <c r="AJ127" s="227"/>
      <c r="AK127" s="227"/>
      <c r="AL127" s="227"/>
      <c r="AM127" s="227"/>
      <c r="AN127" s="227"/>
      <c r="AO127" s="8" t="str">
        <f>CONCATENATE("(",P4,"-6)")</f>
        <v>(-6)</v>
      </c>
      <c r="AP127" s="7"/>
      <c r="AQ127" s="7"/>
      <c r="AR127" s="7"/>
      <c r="AS127" s="7"/>
      <c r="AT127" s="7"/>
      <c r="AU127" s="227" t="s">
        <v>14</v>
      </c>
      <c r="AV127" s="227"/>
      <c r="AW127" s="227"/>
      <c r="AX127" s="227"/>
      <c r="AY127" s="3"/>
      <c r="AZ127" s="3"/>
      <c r="BA127" s="3"/>
      <c r="BB127" s="3"/>
    </row>
    <row r="129" spans="20:54" ht="21" x14ac:dyDescent="0.4">
      <c r="T129" s="228" t="s">
        <v>15</v>
      </c>
      <c r="U129" s="228"/>
      <c r="V129" s="228"/>
      <c r="W129" s="228"/>
      <c r="X129" s="228"/>
      <c r="Y129" s="228"/>
      <c r="Z129" s="228"/>
      <c r="AA129" s="229" t="e">
        <f>#REF!</f>
        <v>#REF!</v>
      </c>
      <c r="AB129" s="229"/>
      <c r="AC129" s="229"/>
      <c r="AD129" s="229"/>
      <c r="AE129" s="229"/>
      <c r="AF129" s="229"/>
      <c r="AG129" s="229"/>
      <c r="AH129" s="229"/>
      <c r="AI129" s="229"/>
      <c r="AJ129" s="229"/>
      <c r="AK129" s="3"/>
      <c r="AL129" s="228" t="s">
        <v>16</v>
      </c>
      <c r="AM129" s="228"/>
      <c r="AN129" s="228"/>
      <c r="AO129" s="228"/>
      <c r="AP129" s="228"/>
      <c r="AQ129" s="228"/>
      <c r="AR129" s="228"/>
      <c r="AS129" s="229" t="e">
        <f>#REF!</f>
        <v>#REF!</v>
      </c>
      <c r="AT129" s="229"/>
      <c r="AU129" s="229"/>
      <c r="AV129" s="229"/>
      <c r="AW129" s="229"/>
      <c r="AX129" s="229"/>
      <c r="AY129" s="229"/>
      <c r="AZ129" s="229"/>
      <c r="BA129" s="229"/>
      <c r="BB129" s="229"/>
    </row>
    <row r="132" spans="20:54" ht="15.6" x14ac:dyDescent="0.3">
      <c r="T132" s="226" t="s">
        <v>17</v>
      </c>
      <c r="U132" s="226"/>
      <c r="V132" s="226"/>
      <c r="W132" s="226"/>
      <c r="X132" s="226"/>
      <c r="Y132" s="226"/>
      <c r="Z132" s="4"/>
      <c r="AA132" s="226"/>
      <c r="AB132" s="226"/>
      <c r="AC132" s="4"/>
      <c r="AD132" s="4"/>
      <c r="AE132" s="4"/>
      <c r="AF132" s="226" t="s">
        <v>18</v>
      </c>
      <c r="AG132" s="226"/>
      <c r="AH132" s="226"/>
      <c r="AI132" s="226"/>
      <c r="AJ132" s="226"/>
      <c r="AK132" s="226"/>
      <c r="AL132" s="4"/>
      <c r="AM132" s="4"/>
      <c r="AN132" s="4"/>
      <c r="AO132" s="4"/>
      <c r="AP132" s="4"/>
      <c r="AQ132" s="4"/>
      <c r="AR132" s="226" t="s">
        <v>19</v>
      </c>
      <c r="AS132" s="226"/>
      <c r="AT132" s="226"/>
      <c r="AU132" s="226"/>
      <c r="AV132" s="226"/>
      <c r="AW132" s="226"/>
      <c r="AX132" s="4"/>
      <c r="AY132" s="4"/>
      <c r="AZ132" s="4"/>
      <c r="BA132" s="4"/>
      <c r="BB132" s="4"/>
    </row>
    <row r="134" spans="20:54" x14ac:dyDescent="0.3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3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3">
      <c r="T139" s="227" t="s">
        <v>22</v>
      </c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F139" s="227"/>
      <c r="AG139" s="227"/>
      <c r="AH139" s="227"/>
      <c r="AI139" s="227"/>
      <c r="AJ139" s="227"/>
      <c r="AK139" s="227"/>
      <c r="AL139" s="227"/>
      <c r="AM139" s="227"/>
      <c r="AN139" s="227"/>
      <c r="AO139" s="227"/>
      <c r="AP139" s="227"/>
      <c r="AQ139" s="227"/>
      <c r="AR139" s="227"/>
      <c r="AS139" s="227"/>
      <c r="AT139" s="227"/>
      <c r="AU139" s="227"/>
      <c r="AV139" s="227"/>
      <c r="AW139" s="227"/>
      <c r="AX139" s="227"/>
      <c r="AY139" s="227"/>
      <c r="AZ139" s="227"/>
      <c r="BA139" s="227"/>
      <c r="BB139" s="227"/>
    </row>
    <row r="140" spans="20:54" ht="15" customHeight="1" x14ac:dyDescent="0.3"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F140" s="227"/>
      <c r="AG140" s="227"/>
      <c r="AH140" s="227"/>
      <c r="AI140" s="227"/>
      <c r="AJ140" s="227"/>
      <c r="AK140" s="227"/>
      <c r="AL140" s="227"/>
      <c r="AM140" s="227"/>
      <c r="AN140" s="227"/>
      <c r="AO140" s="227"/>
      <c r="AP140" s="227"/>
      <c r="AQ140" s="227"/>
      <c r="AR140" s="227"/>
      <c r="AS140" s="227"/>
      <c r="AT140" s="227"/>
      <c r="AU140" s="227"/>
      <c r="AV140" s="227"/>
      <c r="AW140" s="227"/>
      <c r="AX140" s="227"/>
      <c r="AY140" s="227"/>
      <c r="AZ140" s="227"/>
      <c r="BA140" s="227"/>
      <c r="BB140" s="227"/>
    </row>
  </sheetData>
  <mergeCells count="235"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S134"/>
  <sheetViews>
    <sheetView showGridLines="0" zoomScaleNormal="100" workbookViewId="0">
      <selection activeCell="R19" sqref="R19:R20"/>
    </sheetView>
  </sheetViews>
  <sheetFormatPr defaultRowHeight="14.4" x14ac:dyDescent="0.3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ht="15" customHeight="1" x14ac:dyDescent="0.3">
      <c r="A2" s="322" t="s">
        <v>215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4"/>
    </row>
    <row r="3" spans="1:18" ht="15.75" customHeight="1" thickBot="1" x14ac:dyDescent="0.35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7"/>
    </row>
    <row r="4" spans="1:18" ht="32.25" customHeight="1" thickBot="1" x14ac:dyDescent="0.35">
      <c r="A4" s="337" t="s">
        <v>10</v>
      </c>
      <c r="B4" s="338"/>
      <c r="C4" s="406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8"/>
    </row>
    <row r="5" spans="1:18" ht="15" customHeight="1" x14ac:dyDescent="0.3">
      <c r="A5" s="339"/>
      <c r="B5" s="340"/>
      <c r="C5" s="322">
        <v>1</v>
      </c>
      <c r="D5" s="323"/>
      <c r="E5" s="324"/>
      <c r="F5" s="322">
        <v>2</v>
      </c>
      <c r="G5" s="323"/>
      <c r="H5" s="324"/>
      <c r="I5" s="322">
        <v>3</v>
      </c>
      <c r="J5" s="323"/>
      <c r="K5" s="324"/>
      <c r="L5" s="322"/>
      <c r="M5" s="323"/>
      <c r="N5" s="324"/>
      <c r="O5" s="331" t="s">
        <v>5</v>
      </c>
      <c r="P5" s="332"/>
      <c r="Q5" s="333"/>
      <c r="R5" s="164" t="s">
        <v>6</v>
      </c>
    </row>
    <row r="6" spans="1:18" ht="15.75" customHeight="1" thickBot="1" x14ac:dyDescent="0.35">
      <c r="A6" s="341"/>
      <c r="B6" s="342"/>
      <c r="C6" s="328"/>
      <c r="D6" s="329"/>
      <c r="E6" s="330"/>
      <c r="F6" s="325"/>
      <c r="G6" s="326"/>
      <c r="H6" s="327"/>
      <c r="I6" s="325"/>
      <c r="J6" s="326"/>
      <c r="K6" s="327"/>
      <c r="L6" s="325"/>
      <c r="M6" s="326"/>
      <c r="N6" s="327"/>
      <c r="O6" s="334" t="s">
        <v>7</v>
      </c>
      <c r="P6" s="335"/>
      <c r="Q6" s="336"/>
      <c r="R6" s="65" t="s">
        <v>8</v>
      </c>
    </row>
    <row r="7" spans="1:18" ht="15" customHeight="1" x14ac:dyDescent="0.3">
      <c r="A7" s="359">
        <v>1</v>
      </c>
      <c r="B7" s="319" t="s">
        <v>218</v>
      </c>
      <c r="C7" s="310"/>
      <c r="D7" s="311"/>
      <c r="E7" s="312"/>
      <c r="F7" s="382">
        <v>1</v>
      </c>
      <c r="G7" s="382"/>
      <c r="H7" s="346">
        <v>1</v>
      </c>
      <c r="I7" s="380">
        <v>2</v>
      </c>
      <c r="J7" s="382"/>
      <c r="K7" s="346">
        <v>0</v>
      </c>
      <c r="L7" s="362"/>
      <c r="M7" s="364"/>
      <c r="N7" s="366"/>
      <c r="O7" s="384">
        <f>F7+I7+L7</f>
        <v>3</v>
      </c>
      <c r="P7" s="386" t="s">
        <v>9</v>
      </c>
      <c r="Q7" s="388">
        <f>H7+K7+N7</f>
        <v>1</v>
      </c>
      <c r="R7" s="390">
        <v>3</v>
      </c>
    </row>
    <row r="8" spans="1:18" ht="15.75" customHeight="1" thickBot="1" x14ac:dyDescent="0.35">
      <c r="A8" s="360"/>
      <c r="B8" s="320"/>
      <c r="C8" s="313"/>
      <c r="D8" s="314"/>
      <c r="E8" s="315"/>
      <c r="F8" s="383"/>
      <c r="G8" s="383"/>
      <c r="H8" s="347"/>
      <c r="I8" s="381"/>
      <c r="J8" s="383"/>
      <c r="K8" s="347"/>
      <c r="L8" s="363"/>
      <c r="M8" s="365"/>
      <c r="N8" s="367"/>
      <c r="O8" s="385"/>
      <c r="P8" s="387"/>
      <c r="Q8" s="389"/>
      <c r="R8" s="391"/>
    </row>
    <row r="9" spans="1:18" ht="15" customHeight="1" x14ac:dyDescent="0.3">
      <c r="A9" s="360"/>
      <c r="B9" s="320"/>
      <c r="C9" s="313"/>
      <c r="D9" s="314"/>
      <c r="E9" s="315"/>
      <c r="F9" s="394">
        <v>19</v>
      </c>
      <c r="G9" s="394"/>
      <c r="H9" s="398">
        <v>15</v>
      </c>
      <c r="I9" s="392">
        <v>20</v>
      </c>
      <c r="J9" s="394"/>
      <c r="K9" s="398">
        <v>8</v>
      </c>
      <c r="L9" s="372"/>
      <c r="M9" s="354"/>
      <c r="N9" s="374"/>
      <c r="O9" s="396">
        <f>F9+I9+L9</f>
        <v>39</v>
      </c>
      <c r="P9" s="399" t="s">
        <v>9</v>
      </c>
      <c r="Q9" s="411">
        <f>H9+K9+N9</f>
        <v>23</v>
      </c>
      <c r="R9" s="403" t="s">
        <v>73</v>
      </c>
    </row>
    <row r="10" spans="1:18" ht="15.75" customHeight="1" thickBot="1" x14ac:dyDescent="0.35">
      <c r="A10" s="361"/>
      <c r="B10" s="321"/>
      <c r="C10" s="316"/>
      <c r="D10" s="317"/>
      <c r="E10" s="318"/>
      <c r="F10" s="394"/>
      <c r="G10" s="394"/>
      <c r="H10" s="398"/>
      <c r="I10" s="393"/>
      <c r="J10" s="395"/>
      <c r="K10" s="405"/>
      <c r="L10" s="373"/>
      <c r="M10" s="355"/>
      <c r="N10" s="375"/>
      <c r="O10" s="397"/>
      <c r="P10" s="400"/>
      <c r="Q10" s="412"/>
      <c r="R10" s="404"/>
    </row>
    <row r="11" spans="1:18" ht="15" customHeight="1" x14ac:dyDescent="0.3">
      <c r="A11" s="359">
        <v>2</v>
      </c>
      <c r="B11" s="319" t="s">
        <v>233</v>
      </c>
      <c r="C11" s="401">
        <v>1</v>
      </c>
      <c r="D11" s="402"/>
      <c r="E11" s="402">
        <v>1</v>
      </c>
      <c r="F11" s="243" t="s">
        <v>217</v>
      </c>
      <c r="G11" s="244"/>
      <c r="H11" s="245"/>
      <c r="I11" s="382">
        <v>2</v>
      </c>
      <c r="J11" s="382"/>
      <c r="K11" s="346">
        <v>0</v>
      </c>
      <c r="L11" s="362"/>
      <c r="M11" s="364"/>
      <c r="N11" s="366"/>
      <c r="O11" s="384">
        <f>C11+I11+L11</f>
        <v>3</v>
      </c>
      <c r="P11" s="386" t="s">
        <v>9</v>
      </c>
      <c r="Q11" s="388">
        <f>E11+K11+N11</f>
        <v>1</v>
      </c>
      <c r="R11" s="390">
        <v>3</v>
      </c>
    </row>
    <row r="12" spans="1:18" ht="15.75" customHeight="1" thickBot="1" x14ac:dyDescent="0.35">
      <c r="A12" s="360"/>
      <c r="B12" s="320"/>
      <c r="C12" s="381"/>
      <c r="D12" s="383"/>
      <c r="E12" s="383"/>
      <c r="F12" s="246"/>
      <c r="G12" s="247"/>
      <c r="H12" s="248"/>
      <c r="I12" s="383"/>
      <c r="J12" s="383"/>
      <c r="K12" s="347"/>
      <c r="L12" s="363"/>
      <c r="M12" s="365"/>
      <c r="N12" s="367"/>
      <c r="O12" s="385"/>
      <c r="P12" s="387"/>
      <c r="Q12" s="389"/>
      <c r="R12" s="391"/>
    </row>
    <row r="13" spans="1:18" ht="15" customHeight="1" x14ac:dyDescent="0.3">
      <c r="A13" s="360"/>
      <c r="B13" s="320"/>
      <c r="C13" s="392">
        <v>15</v>
      </c>
      <c r="D13" s="394"/>
      <c r="E13" s="394">
        <v>19</v>
      </c>
      <c r="F13" s="246"/>
      <c r="G13" s="247"/>
      <c r="H13" s="248"/>
      <c r="I13" s="394">
        <v>20</v>
      </c>
      <c r="J13" s="394"/>
      <c r="K13" s="398">
        <v>13</v>
      </c>
      <c r="L13" s="372"/>
      <c r="M13" s="354"/>
      <c r="N13" s="374"/>
      <c r="O13" s="396">
        <f>C13+I13+L13</f>
        <v>35</v>
      </c>
      <c r="P13" s="399" t="s">
        <v>9</v>
      </c>
      <c r="Q13" s="411">
        <f>E13+K13+N13</f>
        <v>32</v>
      </c>
      <c r="R13" s="378" t="s">
        <v>74</v>
      </c>
    </row>
    <row r="14" spans="1:18" ht="15.75" customHeight="1" thickBot="1" x14ac:dyDescent="0.35">
      <c r="A14" s="361"/>
      <c r="B14" s="321"/>
      <c r="C14" s="393"/>
      <c r="D14" s="395"/>
      <c r="E14" s="395"/>
      <c r="F14" s="249"/>
      <c r="G14" s="250"/>
      <c r="H14" s="251"/>
      <c r="I14" s="394"/>
      <c r="J14" s="394"/>
      <c r="K14" s="398"/>
      <c r="L14" s="373"/>
      <c r="M14" s="355"/>
      <c r="N14" s="375"/>
      <c r="O14" s="397"/>
      <c r="P14" s="400"/>
      <c r="Q14" s="412"/>
      <c r="R14" s="379"/>
    </row>
    <row r="15" spans="1:18" ht="15" customHeight="1" x14ac:dyDescent="0.3">
      <c r="A15" s="359">
        <v>3</v>
      </c>
      <c r="B15" s="319" t="s">
        <v>219</v>
      </c>
      <c r="C15" s="380">
        <v>0</v>
      </c>
      <c r="D15" s="382"/>
      <c r="E15" s="346">
        <v>2</v>
      </c>
      <c r="F15" s="380">
        <v>0</v>
      </c>
      <c r="G15" s="382"/>
      <c r="H15" s="346">
        <v>2</v>
      </c>
      <c r="I15" s="271"/>
      <c r="J15" s="272"/>
      <c r="K15" s="273"/>
      <c r="L15" s="348"/>
      <c r="M15" s="348"/>
      <c r="N15" s="350"/>
      <c r="O15" s="384">
        <f>C15+F15+L15</f>
        <v>0</v>
      </c>
      <c r="P15" s="386" t="s">
        <v>9</v>
      </c>
      <c r="Q15" s="388">
        <f>E15+H15+N15</f>
        <v>4</v>
      </c>
      <c r="R15" s="390">
        <v>0</v>
      </c>
    </row>
    <row r="16" spans="1:18" ht="15.75" customHeight="1" thickBot="1" x14ac:dyDescent="0.35">
      <c r="A16" s="360"/>
      <c r="B16" s="320"/>
      <c r="C16" s="381"/>
      <c r="D16" s="383"/>
      <c r="E16" s="347"/>
      <c r="F16" s="381"/>
      <c r="G16" s="383"/>
      <c r="H16" s="347"/>
      <c r="I16" s="274"/>
      <c r="J16" s="275"/>
      <c r="K16" s="276"/>
      <c r="L16" s="349"/>
      <c r="M16" s="349"/>
      <c r="N16" s="351"/>
      <c r="O16" s="385"/>
      <c r="P16" s="387"/>
      <c r="Q16" s="389"/>
      <c r="R16" s="391"/>
    </row>
    <row r="17" spans="1:19" ht="15" customHeight="1" x14ac:dyDescent="0.3">
      <c r="A17" s="360"/>
      <c r="B17" s="320"/>
      <c r="C17" s="392">
        <v>8</v>
      </c>
      <c r="D17" s="394"/>
      <c r="E17" s="394">
        <v>20</v>
      </c>
      <c r="F17" s="392">
        <v>13</v>
      </c>
      <c r="G17" s="394"/>
      <c r="H17" s="394">
        <v>20</v>
      </c>
      <c r="I17" s="274"/>
      <c r="J17" s="275"/>
      <c r="K17" s="276"/>
      <c r="L17" s="352"/>
      <c r="M17" s="352"/>
      <c r="N17" s="413"/>
      <c r="O17" s="396">
        <f>C17+F17+L17</f>
        <v>21</v>
      </c>
      <c r="P17" s="399" t="s">
        <v>9</v>
      </c>
      <c r="Q17" s="411">
        <f>E17+H17+N17</f>
        <v>40</v>
      </c>
      <c r="R17" s="378" t="s">
        <v>75</v>
      </c>
    </row>
    <row r="18" spans="1:19" ht="15.75" customHeight="1" thickBot="1" x14ac:dyDescent="0.35">
      <c r="A18" s="361"/>
      <c r="B18" s="321"/>
      <c r="C18" s="393"/>
      <c r="D18" s="395"/>
      <c r="E18" s="395"/>
      <c r="F18" s="393"/>
      <c r="G18" s="395"/>
      <c r="H18" s="395"/>
      <c r="I18" s="277"/>
      <c r="J18" s="278"/>
      <c r="K18" s="279"/>
      <c r="L18" s="353"/>
      <c r="M18" s="353"/>
      <c r="N18" s="414"/>
      <c r="O18" s="397"/>
      <c r="P18" s="400"/>
      <c r="Q18" s="412"/>
      <c r="R18" s="379"/>
    </row>
    <row r="19" spans="1:19" ht="15" customHeight="1" x14ac:dyDescent="0.3">
      <c r="A19" s="359"/>
      <c r="B19" s="319"/>
      <c r="C19" s="362"/>
      <c r="D19" s="364"/>
      <c r="E19" s="366"/>
      <c r="F19" s="362"/>
      <c r="G19" s="364"/>
      <c r="H19" s="366"/>
      <c r="I19" s="376"/>
      <c r="J19" s="377"/>
      <c r="K19" s="377"/>
      <c r="L19" s="243">
        <v>2019</v>
      </c>
      <c r="M19" s="244"/>
      <c r="N19" s="245"/>
      <c r="O19" s="323"/>
      <c r="P19" s="323"/>
      <c r="Q19" s="324"/>
      <c r="R19" s="370"/>
    </row>
    <row r="20" spans="1:19" ht="15.75" customHeight="1" thickBot="1" x14ac:dyDescent="0.35">
      <c r="A20" s="360"/>
      <c r="B20" s="320"/>
      <c r="C20" s="363"/>
      <c r="D20" s="365"/>
      <c r="E20" s="367"/>
      <c r="F20" s="363"/>
      <c r="G20" s="365"/>
      <c r="H20" s="367"/>
      <c r="I20" s="363"/>
      <c r="J20" s="365"/>
      <c r="K20" s="365"/>
      <c r="L20" s="246"/>
      <c r="M20" s="247"/>
      <c r="N20" s="248"/>
      <c r="O20" s="368"/>
      <c r="P20" s="368"/>
      <c r="Q20" s="369"/>
      <c r="R20" s="371"/>
    </row>
    <row r="21" spans="1:19" ht="15" customHeight="1" x14ac:dyDescent="0.3">
      <c r="A21" s="360"/>
      <c r="B21" s="320"/>
      <c r="C21" s="372"/>
      <c r="D21" s="354"/>
      <c r="E21" s="374"/>
      <c r="F21" s="372"/>
      <c r="G21" s="354"/>
      <c r="H21" s="374"/>
      <c r="I21" s="372"/>
      <c r="J21" s="354"/>
      <c r="K21" s="354"/>
      <c r="L21" s="246"/>
      <c r="M21" s="247"/>
      <c r="N21" s="248"/>
      <c r="O21" s="354"/>
      <c r="P21" s="409"/>
      <c r="Q21" s="374"/>
      <c r="R21" s="378"/>
    </row>
    <row r="22" spans="1:19" ht="15.75" customHeight="1" thickBot="1" x14ac:dyDescent="0.35">
      <c r="A22" s="361"/>
      <c r="B22" s="321"/>
      <c r="C22" s="373"/>
      <c r="D22" s="355"/>
      <c r="E22" s="375"/>
      <c r="F22" s="373"/>
      <c r="G22" s="355"/>
      <c r="H22" s="375"/>
      <c r="I22" s="373"/>
      <c r="J22" s="355"/>
      <c r="K22" s="355"/>
      <c r="L22" s="249"/>
      <c r="M22" s="250"/>
      <c r="N22" s="251"/>
      <c r="O22" s="355"/>
      <c r="P22" s="410"/>
      <c r="Q22" s="375"/>
      <c r="R22" s="379"/>
    </row>
    <row r="24" spans="1:19" ht="24.9" customHeight="1" x14ac:dyDescent="0.4">
      <c r="A24" s="358" t="s">
        <v>27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</row>
    <row r="25" spans="1:19" ht="15" customHeight="1" x14ac:dyDescent="0.3">
      <c r="A25" s="356">
        <v>1</v>
      </c>
      <c r="B25" s="357" t="str">
        <f>B15</f>
        <v>MNK Silnice Group Modřice D</v>
      </c>
      <c r="C25" s="357"/>
      <c r="D25" s="357" t="s">
        <v>9</v>
      </c>
      <c r="E25" s="357" t="str">
        <f>B7</f>
        <v>TJ Sokol Zbečník A</v>
      </c>
      <c r="F25" s="357"/>
      <c r="G25" s="357"/>
      <c r="H25" s="357"/>
      <c r="I25" s="357"/>
      <c r="J25" s="357"/>
      <c r="K25" s="357"/>
      <c r="L25" s="357"/>
      <c r="M25" s="357"/>
      <c r="N25" s="357"/>
      <c r="O25" s="54">
        <v>0</v>
      </c>
      <c r="P25" s="55" t="s">
        <v>9</v>
      </c>
      <c r="Q25" s="55">
        <v>2</v>
      </c>
      <c r="R25" s="9" t="s">
        <v>26</v>
      </c>
      <c r="S25" s="6"/>
    </row>
    <row r="26" spans="1:19" ht="15" customHeight="1" x14ac:dyDescent="0.3">
      <c r="A26" s="356"/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53">
        <v>9</v>
      </c>
      <c r="P26" s="55" t="s">
        <v>9</v>
      </c>
      <c r="Q26" s="42">
        <v>20</v>
      </c>
      <c r="R26" s="9" t="s">
        <v>25</v>
      </c>
      <c r="S26" s="6"/>
    </row>
    <row r="27" spans="1:19" ht="15" customHeight="1" x14ac:dyDescent="0.3">
      <c r="A27" s="356">
        <v>2</v>
      </c>
      <c r="B27" s="357" t="str">
        <f>B11</f>
        <v>TJ Spartak ALUTEC KK Čelákovice B</v>
      </c>
      <c r="C27" s="357"/>
      <c r="D27" s="357" t="s">
        <v>9</v>
      </c>
      <c r="E27" s="357" t="str">
        <f>B15</f>
        <v>MNK Silnice Group Modřice D</v>
      </c>
      <c r="F27" s="357"/>
      <c r="G27" s="357"/>
      <c r="H27" s="357"/>
      <c r="I27" s="357"/>
      <c r="J27" s="357"/>
      <c r="K27" s="357"/>
      <c r="L27" s="357"/>
      <c r="M27" s="357"/>
      <c r="N27" s="357"/>
      <c r="O27" s="54">
        <v>2</v>
      </c>
      <c r="P27" s="55" t="s">
        <v>9</v>
      </c>
      <c r="Q27" s="55">
        <v>1</v>
      </c>
      <c r="R27" s="9" t="s">
        <v>26</v>
      </c>
    </row>
    <row r="28" spans="1:19" ht="15" customHeight="1" x14ac:dyDescent="0.3">
      <c r="A28" s="356"/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53">
        <v>25</v>
      </c>
      <c r="P28" s="55" t="s">
        <v>9</v>
      </c>
      <c r="Q28" s="42">
        <v>22</v>
      </c>
      <c r="R28" s="9" t="s">
        <v>25</v>
      </c>
    </row>
    <row r="29" spans="1:19" ht="13.2" customHeight="1" x14ac:dyDescent="0.3">
      <c r="A29" s="356">
        <v>3</v>
      </c>
      <c r="B29" s="357" t="str">
        <f>B7</f>
        <v>TJ Sokol Zbečník A</v>
      </c>
      <c r="C29" s="357"/>
      <c r="D29" s="357" t="s">
        <v>9</v>
      </c>
      <c r="E29" s="357" t="str">
        <f>B11</f>
        <v>TJ Spartak ALUTEC KK Čelákovice B</v>
      </c>
      <c r="F29" s="357"/>
      <c r="G29" s="357"/>
      <c r="H29" s="357"/>
      <c r="I29" s="357"/>
      <c r="J29" s="357"/>
      <c r="K29" s="357"/>
      <c r="L29" s="357"/>
      <c r="M29" s="357"/>
      <c r="N29" s="357"/>
      <c r="O29" s="54">
        <v>1</v>
      </c>
      <c r="P29" s="55" t="s">
        <v>9</v>
      </c>
      <c r="Q29" s="55">
        <v>2</v>
      </c>
      <c r="R29" s="9" t="s">
        <v>26</v>
      </c>
    </row>
    <row r="30" spans="1:19" ht="13.2" customHeight="1" x14ac:dyDescent="0.3">
      <c r="A30" s="356"/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53">
        <v>21</v>
      </c>
      <c r="P30" s="55" t="s">
        <v>9</v>
      </c>
      <c r="Q30" s="42">
        <v>29</v>
      </c>
      <c r="R30" s="9" t="s">
        <v>25</v>
      </c>
    </row>
    <row r="31" spans="1:19" x14ac:dyDescent="0.3">
      <c r="P31" s="415"/>
      <c r="Q31" s="415"/>
      <c r="R31" s="163"/>
    </row>
    <row r="38" ht="15" customHeight="1" x14ac:dyDescent="0.3"/>
    <row r="44" ht="14.4" customHeight="1" x14ac:dyDescent="0.3"/>
    <row r="45" ht="14.4" customHeight="1" x14ac:dyDescent="0.3"/>
    <row r="47" ht="14.4" customHeight="1" x14ac:dyDescent="0.3"/>
    <row r="48" ht="14.4" customHeight="1" x14ac:dyDescent="0.3"/>
    <row r="56" ht="15" customHeight="1" x14ac:dyDescent="0.3"/>
    <row r="61" ht="14.4" customHeight="1" x14ac:dyDescent="0.3"/>
    <row r="62" ht="14.4" customHeight="1" x14ac:dyDescent="0.3"/>
    <row r="74" ht="15" customHeight="1" x14ac:dyDescent="0.3"/>
    <row r="79" ht="14.4" customHeight="1" x14ac:dyDescent="0.3"/>
    <row r="80" ht="14.4" customHeight="1" x14ac:dyDescent="0.3"/>
    <row r="92" ht="15" customHeight="1" x14ac:dyDescent="0.3"/>
    <row r="97" ht="14.4" customHeight="1" x14ac:dyDescent="0.3"/>
    <row r="98" ht="14.4" customHeight="1" x14ac:dyDescent="0.3"/>
    <row r="115" ht="14.4" customHeight="1" x14ac:dyDescent="0.3"/>
    <row r="116" ht="14.4" customHeight="1" x14ac:dyDescent="0.3"/>
    <row r="133" ht="14.4" customHeight="1" x14ac:dyDescent="0.3"/>
    <row r="134" ht="14.4" customHeight="1" x14ac:dyDescent="0.3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BB140"/>
  <sheetViews>
    <sheetView showGridLines="0" zoomScaleNormal="100" workbookViewId="0">
      <selection activeCell="B15" sqref="B15:B18"/>
    </sheetView>
  </sheetViews>
  <sheetFormatPr defaultRowHeight="14.4" x14ac:dyDescent="0.3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322" t="s">
        <v>215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4"/>
    </row>
    <row r="3" spans="1:26" ht="15.75" customHeight="1" thickBot="1" x14ac:dyDescent="0.35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7"/>
    </row>
    <row r="4" spans="1:26" ht="32.25" customHeight="1" thickBot="1" x14ac:dyDescent="0.35">
      <c r="A4" s="337" t="s">
        <v>24</v>
      </c>
      <c r="B4" s="338"/>
      <c r="C4" s="343" t="e">
        <f>#REF!</f>
        <v>#REF!</v>
      </c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5"/>
    </row>
    <row r="5" spans="1:26" ht="15" customHeight="1" x14ac:dyDescent="0.3">
      <c r="A5" s="339"/>
      <c r="B5" s="340"/>
      <c r="C5" s="322">
        <v>1</v>
      </c>
      <c r="D5" s="323"/>
      <c r="E5" s="324"/>
      <c r="F5" s="322">
        <v>2</v>
      </c>
      <c r="G5" s="323"/>
      <c r="H5" s="324"/>
      <c r="I5" s="322">
        <v>3</v>
      </c>
      <c r="J5" s="323"/>
      <c r="K5" s="324"/>
      <c r="L5" s="322"/>
      <c r="M5" s="323"/>
      <c r="N5" s="324"/>
      <c r="O5" s="331" t="s">
        <v>5</v>
      </c>
      <c r="P5" s="332"/>
      <c r="Q5" s="333"/>
      <c r="R5" s="56" t="s">
        <v>6</v>
      </c>
    </row>
    <row r="6" spans="1:26" ht="15.75" customHeight="1" thickBot="1" x14ac:dyDescent="0.35">
      <c r="A6" s="341"/>
      <c r="B6" s="342"/>
      <c r="C6" s="328"/>
      <c r="D6" s="329"/>
      <c r="E6" s="330"/>
      <c r="F6" s="325"/>
      <c r="G6" s="326"/>
      <c r="H6" s="327"/>
      <c r="I6" s="325"/>
      <c r="J6" s="326"/>
      <c r="K6" s="327"/>
      <c r="L6" s="325"/>
      <c r="M6" s="326"/>
      <c r="N6" s="327"/>
      <c r="O6" s="334" t="s">
        <v>7</v>
      </c>
      <c r="P6" s="335"/>
      <c r="Q6" s="336"/>
      <c r="R6" s="57" t="s">
        <v>8</v>
      </c>
    </row>
    <row r="7" spans="1:26" ht="15" customHeight="1" x14ac:dyDescent="0.3">
      <c r="A7" s="253">
        <v>1</v>
      </c>
      <c r="B7" s="319" t="s">
        <v>224</v>
      </c>
      <c r="C7" s="310"/>
      <c r="D7" s="311"/>
      <c r="E7" s="312"/>
      <c r="F7" s="256"/>
      <c r="G7" s="256"/>
      <c r="H7" s="282"/>
      <c r="I7" s="280"/>
      <c r="J7" s="256"/>
      <c r="K7" s="282"/>
      <c r="L7" s="258"/>
      <c r="M7" s="236"/>
      <c r="N7" s="238"/>
      <c r="O7" s="285"/>
      <c r="P7" s="287"/>
      <c r="Q7" s="289"/>
      <c r="R7" s="291"/>
      <c r="Y7" s="47"/>
    </row>
    <row r="8" spans="1:26" ht="15.75" customHeight="1" thickBot="1" x14ac:dyDescent="0.35">
      <c r="A8" s="254"/>
      <c r="B8" s="320"/>
      <c r="C8" s="313"/>
      <c r="D8" s="314"/>
      <c r="E8" s="315"/>
      <c r="F8" s="257"/>
      <c r="G8" s="257"/>
      <c r="H8" s="283"/>
      <c r="I8" s="281"/>
      <c r="J8" s="257"/>
      <c r="K8" s="283"/>
      <c r="L8" s="241"/>
      <c r="M8" s="237"/>
      <c r="N8" s="239"/>
      <c r="O8" s="286"/>
      <c r="P8" s="288"/>
      <c r="Q8" s="290"/>
      <c r="R8" s="292"/>
    </row>
    <row r="9" spans="1:26" ht="15" customHeight="1" x14ac:dyDescent="0.3">
      <c r="A9" s="254"/>
      <c r="B9" s="320"/>
      <c r="C9" s="313"/>
      <c r="D9" s="314"/>
      <c r="E9" s="315"/>
      <c r="F9" s="295"/>
      <c r="G9" s="295"/>
      <c r="H9" s="297"/>
      <c r="I9" s="293"/>
      <c r="J9" s="295"/>
      <c r="K9" s="297"/>
      <c r="L9" s="265"/>
      <c r="M9" s="259"/>
      <c r="N9" s="267"/>
      <c r="O9" s="306"/>
      <c r="P9" s="308"/>
      <c r="Q9" s="232"/>
      <c r="R9" s="234"/>
      <c r="X9" s="47"/>
      <c r="Y9" s="47"/>
      <c r="Z9" s="47"/>
    </row>
    <row r="10" spans="1:26" ht="15.75" customHeight="1" thickBot="1" x14ac:dyDescent="0.35">
      <c r="A10" s="255"/>
      <c r="B10" s="321"/>
      <c r="C10" s="316"/>
      <c r="D10" s="317"/>
      <c r="E10" s="318"/>
      <c r="F10" s="295"/>
      <c r="G10" s="295"/>
      <c r="H10" s="297"/>
      <c r="I10" s="294"/>
      <c r="J10" s="296"/>
      <c r="K10" s="298"/>
      <c r="L10" s="266"/>
      <c r="M10" s="260"/>
      <c r="N10" s="268"/>
      <c r="O10" s="307"/>
      <c r="P10" s="309"/>
      <c r="Q10" s="233"/>
      <c r="R10" s="235"/>
      <c r="X10" s="47"/>
      <c r="Y10" s="47"/>
      <c r="Z10" s="47"/>
    </row>
    <row r="11" spans="1:26" ht="15" customHeight="1" x14ac:dyDescent="0.3">
      <c r="A11" s="253">
        <v>2</v>
      </c>
      <c r="B11" s="319" t="s">
        <v>220</v>
      </c>
      <c r="C11" s="284"/>
      <c r="D11" s="299"/>
      <c r="E11" s="299"/>
      <c r="F11" s="243" t="s">
        <v>217</v>
      </c>
      <c r="G11" s="244"/>
      <c r="H11" s="245"/>
      <c r="I11" s="256"/>
      <c r="J11" s="256"/>
      <c r="K11" s="282"/>
      <c r="L11" s="258"/>
      <c r="M11" s="236"/>
      <c r="N11" s="238"/>
      <c r="O11" s="285"/>
      <c r="P11" s="287"/>
      <c r="Q11" s="289"/>
      <c r="R11" s="291"/>
    </row>
    <row r="12" spans="1:26" ht="15.75" customHeight="1" thickBot="1" x14ac:dyDescent="0.35">
      <c r="A12" s="254"/>
      <c r="B12" s="320"/>
      <c r="C12" s="281"/>
      <c r="D12" s="257"/>
      <c r="E12" s="257"/>
      <c r="F12" s="246"/>
      <c r="G12" s="247"/>
      <c r="H12" s="248"/>
      <c r="I12" s="257"/>
      <c r="J12" s="257"/>
      <c r="K12" s="283"/>
      <c r="L12" s="241"/>
      <c r="M12" s="237"/>
      <c r="N12" s="239"/>
      <c r="O12" s="286"/>
      <c r="P12" s="288"/>
      <c r="Q12" s="290"/>
      <c r="R12" s="292"/>
    </row>
    <row r="13" spans="1:26" ht="15" customHeight="1" x14ac:dyDescent="0.3">
      <c r="A13" s="254"/>
      <c r="B13" s="320"/>
      <c r="C13" s="293"/>
      <c r="D13" s="295"/>
      <c r="E13" s="295"/>
      <c r="F13" s="246"/>
      <c r="G13" s="247"/>
      <c r="H13" s="248"/>
      <c r="I13" s="295"/>
      <c r="J13" s="295"/>
      <c r="K13" s="297"/>
      <c r="L13" s="265"/>
      <c r="M13" s="259"/>
      <c r="N13" s="267"/>
      <c r="O13" s="306"/>
      <c r="P13" s="308"/>
      <c r="Q13" s="232"/>
      <c r="R13" s="234"/>
    </row>
    <row r="14" spans="1:26" ht="15.75" customHeight="1" thickBot="1" x14ac:dyDescent="0.35">
      <c r="A14" s="255"/>
      <c r="B14" s="321"/>
      <c r="C14" s="294"/>
      <c r="D14" s="296"/>
      <c r="E14" s="296"/>
      <c r="F14" s="249"/>
      <c r="G14" s="250"/>
      <c r="H14" s="251"/>
      <c r="I14" s="295"/>
      <c r="J14" s="295"/>
      <c r="K14" s="297"/>
      <c r="L14" s="266"/>
      <c r="M14" s="260"/>
      <c r="N14" s="268"/>
      <c r="O14" s="307"/>
      <c r="P14" s="309"/>
      <c r="Q14" s="233"/>
      <c r="R14" s="235"/>
    </row>
    <row r="15" spans="1:26" ht="15" customHeight="1" x14ac:dyDescent="0.3">
      <c r="A15" s="253">
        <v>3</v>
      </c>
      <c r="B15" s="319" t="s">
        <v>234</v>
      </c>
      <c r="C15" s="280"/>
      <c r="D15" s="256"/>
      <c r="E15" s="282"/>
      <c r="F15" s="284"/>
      <c r="G15" s="299"/>
      <c r="H15" s="299"/>
      <c r="I15" s="271"/>
      <c r="J15" s="272"/>
      <c r="K15" s="273"/>
      <c r="L15" s="300"/>
      <c r="M15" s="300"/>
      <c r="N15" s="302"/>
      <c r="O15" s="285"/>
      <c r="P15" s="287"/>
      <c r="Q15" s="289"/>
      <c r="R15" s="291"/>
    </row>
    <row r="16" spans="1:26" ht="15.75" customHeight="1" thickBot="1" x14ac:dyDescent="0.35">
      <c r="A16" s="254"/>
      <c r="B16" s="320"/>
      <c r="C16" s="281"/>
      <c r="D16" s="257"/>
      <c r="E16" s="283"/>
      <c r="F16" s="281"/>
      <c r="G16" s="257"/>
      <c r="H16" s="257"/>
      <c r="I16" s="274"/>
      <c r="J16" s="275"/>
      <c r="K16" s="276"/>
      <c r="L16" s="301"/>
      <c r="M16" s="301"/>
      <c r="N16" s="303"/>
      <c r="O16" s="286"/>
      <c r="P16" s="288"/>
      <c r="Q16" s="290"/>
      <c r="R16" s="292"/>
    </row>
    <row r="17" spans="1:28" ht="15" customHeight="1" x14ac:dyDescent="0.3">
      <c r="A17" s="254"/>
      <c r="B17" s="320"/>
      <c r="C17" s="293"/>
      <c r="D17" s="295"/>
      <c r="E17" s="297"/>
      <c r="F17" s="293"/>
      <c r="G17" s="295"/>
      <c r="H17" s="295"/>
      <c r="I17" s="274"/>
      <c r="J17" s="275"/>
      <c r="K17" s="276"/>
      <c r="L17" s="230"/>
      <c r="M17" s="230"/>
      <c r="N17" s="304"/>
      <c r="O17" s="306"/>
      <c r="P17" s="308"/>
      <c r="Q17" s="232"/>
      <c r="R17" s="234"/>
    </row>
    <row r="18" spans="1:28" ht="15.75" customHeight="1" thickBot="1" x14ac:dyDescent="0.35">
      <c r="A18" s="255"/>
      <c r="B18" s="321"/>
      <c r="C18" s="294"/>
      <c r="D18" s="296"/>
      <c r="E18" s="298"/>
      <c r="F18" s="294"/>
      <c r="G18" s="296"/>
      <c r="H18" s="296"/>
      <c r="I18" s="277"/>
      <c r="J18" s="278"/>
      <c r="K18" s="279"/>
      <c r="L18" s="231"/>
      <c r="M18" s="231"/>
      <c r="N18" s="305"/>
      <c r="O18" s="307"/>
      <c r="P18" s="309"/>
      <c r="Q18" s="233"/>
      <c r="R18" s="235"/>
    </row>
    <row r="19" spans="1:28" ht="15" customHeight="1" x14ac:dyDescent="0.3">
      <c r="A19" s="253"/>
      <c r="B19" s="319"/>
      <c r="C19" s="258"/>
      <c r="D19" s="236"/>
      <c r="E19" s="238"/>
      <c r="F19" s="258"/>
      <c r="G19" s="236"/>
      <c r="H19" s="238"/>
      <c r="I19" s="240"/>
      <c r="J19" s="242"/>
      <c r="K19" s="242"/>
      <c r="L19" s="243">
        <v>2019</v>
      </c>
      <c r="M19" s="244"/>
      <c r="N19" s="245"/>
      <c r="O19" s="236"/>
      <c r="P19" s="236"/>
      <c r="Q19" s="238"/>
      <c r="R19" s="263"/>
    </row>
    <row r="20" spans="1:28" ht="15.75" customHeight="1" thickBot="1" x14ac:dyDescent="0.35">
      <c r="A20" s="254"/>
      <c r="B20" s="320"/>
      <c r="C20" s="241"/>
      <c r="D20" s="237"/>
      <c r="E20" s="239"/>
      <c r="F20" s="241"/>
      <c r="G20" s="237"/>
      <c r="H20" s="239"/>
      <c r="I20" s="241"/>
      <c r="J20" s="237"/>
      <c r="K20" s="237"/>
      <c r="L20" s="246"/>
      <c r="M20" s="247"/>
      <c r="N20" s="248"/>
      <c r="O20" s="237"/>
      <c r="P20" s="237"/>
      <c r="Q20" s="239"/>
      <c r="R20" s="264"/>
    </row>
    <row r="21" spans="1:28" ht="15" customHeight="1" x14ac:dyDescent="0.3">
      <c r="A21" s="254"/>
      <c r="B21" s="320"/>
      <c r="C21" s="265"/>
      <c r="D21" s="259"/>
      <c r="E21" s="267"/>
      <c r="F21" s="265"/>
      <c r="G21" s="259"/>
      <c r="H21" s="267"/>
      <c r="I21" s="265"/>
      <c r="J21" s="259"/>
      <c r="K21" s="259"/>
      <c r="L21" s="246"/>
      <c r="M21" s="247"/>
      <c r="N21" s="248"/>
      <c r="O21" s="269"/>
      <c r="P21" s="259"/>
      <c r="Q21" s="261"/>
      <c r="R21" s="234"/>
    </row>
    <row r="22" spans="1:28" ht="15.75" customHeight="1" thickBot="1" x14ac:dyDescent="0.35">
      <c r="A22" s="255"/>
      <c r="B22" s="321"/>
      <c r="C22" s="266"/>
      <c r="D22" s="260"/>
      <c r="E22" s="268"/>
      <c r="F22" s="266"/>
      <c r="G22" s="260"/>
      <c r="H22" s="268"/>
      <c r="I22" s="266"/>
      <c r="J22" s="260"/>
      <c r="K22" s="260"/>
      <c r="L22" s="249"/>
      <c r="M22" s="250"/>
      <c r="N22" s="251"/>
      <c r="O22" s="270"/>
      <c r="P22" s="260"/>
      <c r="Q22" s="262"/>
      <c r="R22" s="235"/>
    </row>
    <row r="24" spans="1:28" ht="24.9" customHeight="1" x14ac:dyDescent="0.4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3">
      <c r="A25" s="222"/>
      <c r="B25" s="223"/>
      <c r="C25" s="223"/>
      <c r="D25" s="224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3">
      <c r="A26" s="222"/>
      <c r="B26" s="223"/>
      <c r="C26" s="223"/>
      <c r="D26" s="224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3">
      <c r="A27" s="222"/>
      <c r="B27" s="223"/>
      <c r="C27" s="223"/>
      <c r="D27" s="224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3">
      <c r="A28" s="222"/>
      <c r="B28" s="223"/>
      <c r="C28" s="223"/>
      <c r="D28" s="224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2" customHeight="1" x14ac:dyDescent="0.3">
      <c r="A29" s="222"/>
      <c r="B29" s="223"/>
      <c r="C29" s="223"/>
      <c r="D29" s="224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2" customHeight="1" x14ac:dyDescent="0.3">
      <c r="A30" s="222"/>
      <c r="B30" s="223"/>
      <c r="C30" s="223"/>
      <c r="D30" s="224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3">
      <c r="A31" s="222"/>
      <c r="B31" s="223"/>
      <c r="C31" s="223"/>
      <c r="D31" s="224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3">
      <c r="A32" s="222"/>
      <c r="B32" s="223"/>
      <c r="C32" s="223"/>
      <c r="D32" s="224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3">
      <c r="A33" s="222"/>
      <c r="B33" s="223"/>
      <c r="C33" s="223"/>
      <c r="D33" s="224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3">
      <c r="A34" s="222"/>
      <c r="B34" s="223"/>
      <c r="C34" s="223"/>
      <c r="D34" s="224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3">
      <c r="A35" s="222"/>
      <c r="B35" s="223"/>
      <c r="C35" s="223"/>
      <c r="D35" s="224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3">
      <c r="A36" s="222"/>
      <c r="B36" s="223"/>
      <c r="C36" s="223"/>
      <c r="D36" s="224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2.8" x14ac:dyDescent="0.4">
      <c r="P37" s="415"/>
      <c r="Q37" s="415"/>
      <c r="R37" s="2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</row>
    <row r="38" spans="1:54" ht="21" x14ac:dyDescent="0.4">
      <c r="T38" s="227"/>
      <c r="U38" s="227"/>
      <c r="V38" s="227"/>
      <c r="W38" s="227"/>
      <c r="X38" s="227"/>
      <c r="Y38" s="227"/>
      <c r="Z38" s="227"/>
      <c r="AA38" s="228"/>
      <c r="AB38" s="228"/>
      <c r="AC38" s="228"/>
      <c r="AD38" s="228"/>
      <c r="AE38" s="228"/>
      <c r="AF38" s="228"/>
      <c r="AH38" s="3"/>
      <c r="AI38" s="227"/>
      <c r="AJ38" s="227"/>
      <c r="AK38" s="227"/>
      <c r="AL38" s="227"/>
      <c r="AM38" s="227"/>
      <c r="AN38" s="227"/>
      <c r="AO38" s="8"/>
      <c r="AP38" s="7"/>
      <c r="AQ38" s="7"/>
      <c r="AR38" s="7"/>
      <c r="AS38" s="7"/>
      <c r="AT38" s="7"/>
      <c r="AU38" s="227"/>
      <c r="AV38" s="227"/>
      <c r="AW38" s="227"/>
      <c r="AX38" s="227"/>
      <c r="AY38" s="3"/>
      <c r="AZ38" s="3"/>
      <c r="BA38" s="3"/>
      <c r="BB38" s="3"/>
    </row>
    <row r="40" spans="1:54" ht="21" x14ac:dyDescent="0.4">
      <c r="T40" s="228"/>
      <c r="U40" s="228"/>
      <c r="V40" s="228"/>
      <c r="W40" s="228"/>
      <c r="X40" s="228"/>
      <c r="Y40" s="228"/>
      <c r="Z40" s="228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3"/>
      <c r="AL40" s="228"/>
      <c r="AM40" s="228"/>
      <c r="AN40" s="228"/>
      <c r="AO40" s="228"/>
      <c r="AP40" s="228"/>
      <c r="AQ40" s="228"/>
      <c r="AR40" s="228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</row>
    <row r="43" spans="1:54" ht="15.6" x14ac:dyDescent="0.3">
      <c r="T43" s="226"/>
      <c r="U43" s="226"/>
      <c r="V43" s="226"/>
      <c r="W43" s="226"/>
      <c r="X43" s="226"/>
      <c r="Y43" s="226"/>
      <c r="Z43" s="4"/>
      <c r="AA43" s="226"/>
      <c r="AB43" s="226"/>
      <c r="AC43" s="4"/>
      <c r="AD43" s="4"/>
      <c r="AE43" s="4"/>
      <c r="AF43" s="226"/>
      <c r="AG43" s="226"/>
      <c r="AH43" s="226"/>
      <c r="AI43" s="226"/>
      <c r="AJ43" s="226"/>
      <c r="AK43" s="226"/>
      <c r="AL43" s="4"/>
      <c r="AM43" s="4"/>
      <c r="AN43" s="4"/>
      <c r="AO43" s="4"/>
      <c r="AP43" s="4"/>
      <c r="AQ43" s="4"/>
      <c r="AR43" s="226"/>
      <c r="AS43" s="226"/>
      <c r="AT43" s="226"/>
      <c r="AU43" s="226"/>
      <c r="AV43" s="226"/>
      <c r="AW43" s="226"/>
      <c r="AX43" s="4"/>
      <c r="AY43" s="4"/>
      <c r="AZ43" s="4"/>
      <c r="BA43" s="4"/>
      <c r="BB43" s="4"/>
    </row>
    <row r="44" spans="1:54" ht="15" customHeight="1" x14ac:dyDescent="0.3"/>
    <row r="50" spans="20:54" x14ac:dyDescent="0.3"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</row>
    <row r="51" spans="20:54" x14ac:dyDescent="0.3"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</row>
    <row r="53" spans="20:54" x14ac:dyDescent="0.3"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</row>
    <row r="54" spans="20:54" x14ac:dyDescent="0.3"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</row>
    <row r="55" spans="20:54" ht="21" x14ac:dyDescent="0.4">
      <c r="T55" s="227"/>
      <c r="U55" s="227"/>
      <c r="V55" s="227"/>
      <c r="W55" s="227"/>
      <c r="X55" s="227"/>
      <c r="Y55" s="227"/>
      <c r="Z55" s="227"/>
      <c r="AA55" s="228"/>
      <c r="AB55" s="228"/>
      <c r="AC55" s="228"/>
      <c r="AD55" s="228"/>
      <c r="AE55" s="228"/>
      <c r="AF55" s="228"/>
      <c r="AG55" s="3"/>
      <c r="AH55" s="3"/>
      <c r="AI55" s="227"/>
      <c r="AJ55" s="227"/>
      <c r="AK55" s="227"/>
      <c r="AL55" s="227"/>
      <c r="AM55" s="227"/>
      <c r="AN55" s="227"/>
      <c r="AO55" s="8"/>
      <c r="AP55" s="7"/>
      <c r="AQ55" s="7"/>
      <c r="AR55" s="7"/>
      <c r="AS55" s="7"/>
      <c r="AT55" s="7"/>
      <c r="AU55" s="227"/>
      <c r="AV55" s="227"/>
      <c r="AW55" s="227"/>
      <c r="AX55" s="227"/>
      <c r="AY55" s="3"/>
      <c r="AZ55" s="3"/>
      <c r="BA55" s="3"/>
      <c r="BB55" s="3"/>
    </row>
    <row r="57" spans="20:54" ht="21" x14ac:dyDescent="0.4">
      <c r="T57" s="228"/>
      <c r="U57" s="228"/>
      <c r="V57" s="228"/>
      <c r="W57" s="228"/>
      <c r="X57" s="228"/>
      <c r="Y57" s="228"/>
      <c r="Z57" s="228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3"/>
      <c r="AL57" s="228"/>
      <c r="AM57" s="228"/>
      <c r="AN57" s="228"/>
      <c r="AO57" s="228"/>
      <c r="AP57" s="228"/>
      <c r="AQ57" s="228"/>
      <c r="AR57" s="228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</row>
    <row r="60" spans="20:54" ht="15.6" x14ac:dyDescent="0.3">
      <c r="T60" s="226"/>
      <c r="U60" s="226"/>
      <c r="V60" s="226"/>
      <c r="W60" s="226"/>
      <c r="X60" s="226"/>
      <c r="Y60" s="226"/>
      <c r="Z60" s="4"/>
      <c r="AA60" s="226"/>
      <c r="AB60" s="226"/>
      <c r="AC60" s="4"/>
      <c r="AD60" s="4"/>
      <c r="AE60" s="4"/>
      <c r="AF60" s="226"/>
      <c r="AG60" s="226"/>
      <c r="AH60" s="226"/>
      <c r="AI60" s="226"/>
      <c r="AJ60" s="226"/>
      <c r="AK60" s="226"/>
      <c r="AL60" s="4"/>
      <c r="AM60" s="4"/>
      <c r="AN60" s="4"/>
      <c r="AO60" s="4"/>
      <c r="AP60" s="4"/>
      <c r="AQ60" s="4"/>
      <c r="AR60" s="226"/>
      <c r="AS60" s="226"/>
      <c r="AT60" s="226"/>
      <c r="AU60" s="226"/>
      <c r="AV60" s="226"/>
      <c r="AW60" s="226"/>
      <c r="AX60" s="4"/>
      <c r="AY60" s="4"/>
      <c r="AZ60" s="4"/>
      <c r="BA60" s="4"/>
      <c r="BB60" s="4"/>
    </row>
    <row r="62" spans="20:54" ht="15" customHeight="1" x14ac:dyDescent="0.3"/>
    <row r="67" spans="20:54" x14ac:dyDescent="0.3"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</row>
    <row r="68" spans="20:54" x14ac:dyDescent="0.3"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</row>
    <row r="72" spans="20:54" ht="22.8" x14ac:dyDescent="0.4"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</row>
    <row r="73" spans="20:54" ht="21" x14ac:dyDescent="0.4">
      <c r="T73" s="227"/>
      <c r="U73" s="227"/>
      <c r="V73" s="227"/>
      <c r="W73" s="227"/>
      <c r="X73" s="227"/>
      <c r="Y73" s="227"/>
      <c r="Z73" s="227"/>
      <c r="AA73" s="228"/>
      <c r="AB73" s="228"/>
      <c r="AC73" s="228"/>
      <c r="AD73" s="228"/>
      <c r="AE73" s="228"/>
      <c r="AF73" s="228"/>
      <c r="AG73" s="3"/>
      <c r="AH73" s="3"/>
      <c r="AI73" s="227"/>
      <c r="AJ73" s="227"/>
      <c r="AK73" s="227"/>
      <c r="AL73" s="227"/>
      <c r="AM73" s="227"/>
      <c r="AN73" s="227"/>
      <c r="AO73" s="8"/>
      <c r="AP73" s="7"/>
      <c r="AQ73" s="7"/>
      <c r="AR73" s="7"/>
      <c r="AS73" s="7"/>
      <c r="AT73" s="7"/>
      <c r="AU73" s="227"/>
      <c r="AV73" s="227"/>
      <c r="AW73" s="227"/>
      <c r="AX73" s="227"/>
      <c r="AY73" s="3"/>
      <c r="AZ73" s="3"/>
      <c r="BA73" s="3"/>
      <c r="BB73" s="3"/>
    </row>
    <row r="75" spans="20:54" ht="21" x14ac:dyDescent="0.4">
      <c r="T75" s="228"/>
      <c r="U75" s="228"/>
      <c r="V75" s="228"/>
      <c r="W75" s="228"/>
      <c r="X75" s="228"/>
      <c r="Y75" s="228"/>
      <c r="Z75" s="228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3"/>
      <c r="AL75" s="228"/>
      <c r="AM75" s="228"/>
      <c r="AN75" s="228"/>
      <c r="AO75" s="228"/>
      <c r="AP75" s="228"/>
      <c r="AQ75" s="228"/>
      <c r="AR75" s="228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</row>
    <row r="78" spans="20:54" ht="15.6" x14ac:dyDescent="0.3">
      <c r="T78" s="226"/>
      <c r="U78" s="226"/>
      <c r="V78" s="226"/>
      <c r="W78" s="226"/>
      <c r="X78" s="226"/>
      <c r="Y78" s="226"/>
      <c r="Z78" s="4"/>
      <c r="AA78" s="226"/>
      <c r="AB78" s="226"/>
      <c r="AC78" s="4"/>
      <c r="AD78" s="4"/>
      <c r="AE78" s="4"/>
      <c r="AF78" s="226"/>
      <c r="AG78" s="226"/>
      <c r="AH78" s="226"/>
      <c r="AI78" s="226"/>
      <c r="AJ78" s="226"/>
      <c r="AK78" s="226"/>
      <c r="AL78" s="4"/>
      <c r="AM78" s="4"/>
      <c r="AN78" s="4"/>
      <c r="AO78" s="4"/>
      <c r="AP78" s="4"/>
      <c r="AQ78" s="4"/>
      <c r="AR78" s="226"/>
      <c r="AS78" s="226"/>
      <c r="AT78" s="226"/>
      <c r="AU78" s="226"/>
      <c r="AV78" s="226"/>
      <c r="AW78" s="226"/>
      <c r="AX78" s="4"/>
      <c r="AY78" s="4"/>
      <c r="AZ78" s="4"/>
      <c r="BA78" s="4"/>
      <c r="BB78" s="4"/>
    </row>
    <row r="80" spans="20:54" ht="15" customHeight="1" x14ac:dyDescent="0.3"/>
    <row r="85" spans="20:54" x14ac:dyDescent="0.3"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</row>
    <row r="86" spans="20:54" x14ac:dyDescent="0.3"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</row>
    <row r="90" spans="20:54" ht="22.8" x14ac:dyDescent="0.4"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</row>
    <row r="91" spans="20:54" ht="21" x14ac:dyDescent="0.4">
      <c r="T91" s="227"/>
      <c r="U91" s="227"/>
      <c r="V91" s="227"/>
      <c r="W91" s="227"/>
      <c r="X91" s="227"/>
      <c r="Y91" s="227"/>
      <c r="Z91" s="227"/>
      <c r="AA91" s="228"/>
      <c r="AB91" s="228"/>
      <c r="AC91" s="228"/>
      <c r="AD91" s="228"/>
      <c r="AE91" s="228"/>
      <c r="AF91" s="228"/>
      <c r="AG91" s="3"/>
      <c r="AH91" s="3"/>
      <c r="AI91" s="227"/>
      <c r="AJ91" s="227"/>
      <c r="AK91" s="227"/>
      <c r="AL91" s="227"/>
      <c r="AM91" s="227"/>
      <c r="AN91" s="227"/>
      <c r="AO91" s="8"/>
      <c r="AP91" s="7"/>
      <c r="AQ91" s="7"/>
      <c r="AR91" s="7"/>
      <c r="AS91" s="7"/>
      <c r="AT91" s="7"/>
      <c r="AU91" s="227"/>
      <c r="AV91" s="227"/>
      <c r="AW91" s="227"/>
      <c r="AX91" s="227"/>
      <c r="AY91" s="3"/>
      <c r="AZ91" s="3"/>
      <c r="BA91" s="3"/>
      <c r="BB91" s="3"/>
    </row>
    <row r="93" spans="20:54" ht="21" x14ac:dyDescent="0.4">
      <c r="T93" s="228"/>
      <c r="U93" s="228"/>
      <c r="V93" s="228"/>
      <c r="W93" s="228"/>
      <c r="X93" s="228"/>
      <c r="Y93" s="228"/>
      <c r="Z93" s="228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3"/>
      <c r="AL93" s="228"/>
      <c r="AM93" s="228"/>
      <c r="AN93" s="228"/>
      <c r="AO93" s="228"/>
      <c r="AP93" s="228"/>
      <c r="AQ93" s="228"/>
      <c r="AR93" s="228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</row>
    <row r="96" spans="20:54" ht="15.6" x14ac:dyDescent="0.3">
      <c r="T96" s="226"/>
      <c r="U96" s="226"/>
      <c r="V96" s="226"/>
      <c r="W96" s="226"/>
      <c r="X96" s="226"/>
      <c r="Y96" s="226"/>
      <c r="Z96" s="4"/>
      <c r="AA96" s="226"/>
      <c r="AB96" s="226"/>
      <c r="AC96" s="4"/>
      <c r="AD96" s="4"/>
      <c r="AE96" s="4"/>
      <c r="AF96" s="226"/>
      <c r="AG96" s="226"/>
      <c r="AH96" s="226"/>
      <c r="AI96" s="226"/>
      <c r="AJ96" s="226"/>
      <c r="AK96" s="226"/>
      <c r="AL96" s="4"/>
      <c r="AM96" s="4"/>
      <c r="AN96" s="4"/>
      <c r="AO96" s="4"/>
      <c r="AP96" s="4"/>
      <c r="AQ96" s="5"/>
      <c r="AR96" s="226"/>
      <c r="AS96" s="226"/>
      <c r="AT96" s="226"/>
      <c r="AU96" s="226"/>
      <c r="AV96" s="226"/>
      <c r="AW96" s="226"/>
      <c r="AX96" s="4"/>
      <c r="AY96" s="4"/>
      <c r="AZ96" s="4"/>
      <c r="BA96" s="4"/>
      <c r="BB96" s="4"/>
    </row>
    <row r="98" spans="20:54" ht="15" customHeight="1" x14ac:dyDescent="0.3"/>
    <row r="103" spans="20:54" x14ac:dyDescent="0.3">
      <c r="T103" s="227" t="s">
        <v>22</v>
      </c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</row>
    <row r="104" spans="20:54" x14ac:dyDescent="0.3"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</row>
    <row r="107" spans="20:54" ht="22.8" x14ac:dyDescent="0.4">
      <c r="T107" s="225" t="s">
        <v>11</v>
      </c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</row>
    <row r="108" spans="20:54" ht="21" x14ac:dyDescent="0.4">
      <c r="T108" s="227" t="s">
        <v>12</v>
      </c>
      <c r="U108" s="227"/>
      <c r="V108" s="227"/>
      <c r="W108" s="227"/>
      <c r="X108" s="227"/>
      <c r="Y108" s="227"/>
      <c r="Z108" s="227"/>
      <c r="AA108" s="228" t="e">
        <f>C4</f>
        <v>#REF!</v>
      </c>
      <c r="AB108" s="228"/>
      <c r="AC108" s="228"/>
      <c r="AD108" s="228"/>
      <c r="AE108" s="228"/>
      <c r="AF108" s="228"/>
      <c r="AG108" s="3"/>
      <c r="AH108" s="3"/>
      <c r="AI108" s="227" t="s">
        <v>13</v>
      </c>
      <c r="AJ108" s="227"/>
      <c r="AK108" s="227"/>
      <c r="AL108" s="227"/>
      <c r="AM108" s="227"/>
      <c r="AN108" s="227"/>
      <c r="AO108" s="8" t="str">
        <f>CONCATENATE("(",P4,"-5)")</f>
        <v>(-5)</v>
      </c>
      <c r="AP108" s="7"/>
      <c r="AQ108" s="7"/>
      <c r="AR108" s="7"/>
      <c r="AS108" s="7"/>
      <c r="AT108" s="7"/>
      <c r="AU108" s="227" t="s">
        <v>14</v>
      </c>
      <c r="AV108" s="227"/>
      <c r="AW108" s="227"/>
      <c r="AX108" s="227"/>
      <c r="AY108" s="3"/>
      <c r="AZ108" s="3"/>
      <c r="BA108" s="3"/>
      <c r="BB108" s="3"/>
    </row>
    <row r="110" spans="20:54" ht="21" x14ac:dyDescent="0.4">
      <c r="T110" s="228" t="s">
        <v>15</v>
      </c>
      <c r="U110" s="228"/>
      <c r="V110" s="228"/>
      <c r="W110" s="228"/>
      <c r="X110" s="228"/>
      <c r="Y110" s="228"/>
      <c r="Z110" s="228"/>
      <c r="AA110" s="229" t="e">
        <f>#REF!</f>
        <v>#REF!</v>
      </c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3"/>
      <c r="AL110" s="228" t="s">
        <v>16</v>
      </c>
      <c r="AM110" s="228"/>
      <c r="AN110" s="228"/>
      <c r="AO110" s="228"/>
      <c r="AP110" s="228"/>
      <c r="AQ110" s="228"/>
      <c r="AR110" s="228"/>
      <c r="AS110" s="229" t="e">
        <f>#REF!</f>
        <v>#REF!</v>
      </c>
      <c r="AT110" s="229"/>
      <c r="AU110" s="229"/>
      <c r="AV110" s="229"/>
      <c r="AW110" s="229"/>
      <c r="AX110" s="229"/>
      <c r="AY110" s="229"/>
      <c r="AZ110" s="229"/>
      <c r="BA110" s="229"/>
      <c r="BB110" s="229"/>
    </row>
    <row r="113" spans="20:54" ht="15.6" x14ac:dyDescent="0.3">
      <c r="T113" s="226" t="s">
        <v>17</v>
      </c>
      <c r="U113" s="226"/>
      <c r="V113" s="226"/>
      <c r="W113" s="226"/>
      <c r="X113" s="226"/>
      <c r="Y113" s="226"/>
      <c r="Z113" s="4"/>
      <c r="AA113" s="226"/>
      <c r="AB113" s="226"/>
      <c r="AC113" s="4"/>
      <c r="AD113" s="4"/>
      <c r="AE113" s="4"/>
      <c r="AF113" s="226" t="s">
        <v>18</v>
      </c>
      <c r="AG113" s="226"/>
      <c r="AH113" s="226"/>
      <c r="AI113" s="226"/>
      <c r="AJ113" s="226"/>
      <c r="AK113" s="226"/>
      <c r="AL113" s="4"/>
      <c r="AM113" s="4"/>
      <c r="AN113" s="4"/>
      <c r="AO113" s="4"/>
      <c r="AP113" s="4"/>
      <c r="AQ113" s="4"/>
      <c r="AR113" s="226" t="s">
        <v>19</v>
      </c>
      <c r="AS113" s="226"/>
      <c r="AT113" s="226"/>
      <c r="AU113" s="226"/>
      <c r="AV113" s="226"/>
      <c r="AW113" s="226"/>
      <c r="AX113" s="4"/>
      <c r="AY113" s="4"/>
      <c r="AZ113" s="4"/>
      <c r="BA113" s="4"/>
      <c r="BB113" s="4"/>
    </row>
    <row r="115" spans="20:54" x14ac:dyDescent="0.3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x14ac:dyDescent="0.3">
      <c r="T121" s="227" t="s">
        <v>22</v>
      </c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</row>
    <row r="122" spans="20:54" x14ac:dyDescent="0.3"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7"/>
      <c r="AU122" s="227"/>
      <c r="AV122" s="227"/>
      <c r="AW122" s="227"/>
      <c r="AX122" s="227"/>
      <c r="AY122" s="227"/>
      <c r="AZ122" s="227"/>
      <c r="BA122" s="227"/>
      <c r="BB122" s="227"/>
    </row>
    <row r="126" spans="20:54" ht="22.8" x14ac:dyDescent="0.4">
      <c r="T126" s="225" t="s">
        <v>11</v>
      </c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</row>
    <row r="127" spans="20:54" ht="21" x14ac:dyDescent="0.4">
      <c r="T127" s="227" t="s">
        <v>12</v>
      </c>
      <c r="U127" s="227"/>
      <c r="V127" s="227"/>
      <c r="W127" s="227"/>
      <c r="X127" s="227"/>
      <c r="Y127" s="227"/>
      <c r="Z127" s="227"/>
      <c r="AA127" s="228" t="e">
        <f>C4</f>
        <v>#REF!</v>
      </c>
      <c r="AB127" s="228"/>
      <c r="AC127" s="228"/>
      <c r="AD127" s="228"/>
      <c r="AE127" s="228"/>
      <c r="AF127" s="228"/>
      <c r="AG127" s="3"/>
      <c r="AH127" s="3"/>
      <c r="AI127" s="227" t="s">
        <v>13</v>
      </c>
      <c r="AJ127" s="227"/>
      <c r="AK127" s="227"/>
      <c r="AL127" s="227"/>
      <c r="AM127" s="227"/>
      <c r="AN127" s="227"/>
      <c r="AO127" s="8" t="str">
        <f>CONCATENATE("(",P4,"-6)")</f>
        <v>(-6)</v>
      </c>
      <c r="AP127" s="7"/>
      <c r="AQ127" s="7"/>
      <c r="AR127" s="7"/>
      <c r="AS127" s="7"/>
      <c r="AT127" s="7"/>
      <c r="AU127" s="227" t="s">
        <v>14</v>
      </c>
      <c r="AV127" s="227"/>
      <c r="AW127" s="227"/>
      <c r="AX127" s="227"/>
      <c r="AY127" s="3"/>
      <c r="AZ127" s="3"/>
      <c r="BA127" s="3"/>
      <c r="BB127" s="3"/>
    </row>
    <row r="129" spans="20:54" ht="21" x14ac:dyDescent="0.4">
      <c r="T129" s="228" t="s">
        <v>15</v>
      </c>
      <c r="U129" s="228"/>
      <c r="V129" s="228"/>
      <c r="W129" s="228"/>
      <c r="X129" s="228"/>
      <c r="Y129" s="228"/>
      <c r="Z129" s="228"/>
      <c r="AA129" s="229" t="e">
        <f>#REF!</f>
        <v>#REF!</v>
      </c>
      <c r="AB129" s="229"/>
      <c r="AC129" s="229"/>
      <c r="AD129" s="229"/>
      <c r="AE129" s="229"/>
      <c r="AF129" s="229"/>
      <c r="AG129" s="229"/>
      <c r="AH129" s="229"/>
      <c r="AI129" s="229"/>
      <c r="AJ129" s="229"/>
      <c r="AK129" s="3"/>
      <c r="AL129" s="228" t="s">
        <v>16</v>
      </c>
      <c r="AM129" s="228"/>
      <c r="AN129" s="228"/>
      <c r="AO129" s="228"/>
      <c r="AP129" s="228"/>
      <c r="AQ129" s="228"/>
      <c r="AR129" s="228"/>
      <c r="AS129" s="229" t="e">
        <f>#REF!</f>
        <v>#REF!</v>
      </c>
      <c r="AT129" s="229"/>
      <c r="AU129" s="229"/>
      <c r="AV129" s="229"/>
      <c r="AW129" s="229"/>
      <c r="AX129" s="229"/>
      <c r="AY129" s="229"/>
      <c r="AZ129" s="229"/>
      <c r="BA129" s="229"/>
      <c r="BB129" s="229"/>
    </row>
    <row r="132" spans="20:54" ht="15.6" x14ac:dyDescent="0.3">
      <c r="T132" s="226" t="s">
        <v>17</v>
      </c>
      <c r="U132" s="226"/>
      <c r="V132" s="226"/>
      <c r="W132" s="226"/>
      <c r="X132" s="226"/>
      <c r="Y132" s="226"/>
      <c r="Z132" s="4"/>
      <c r="AA132" s="226"/>
      <c r="AB132" s="226"/>
      <c r="AC132" s="4"/>
      <c r="AD132" s="4"/>
      <c r="AE132" s="4"/>
      <c r="AF132" s="226" t="s">
        <v>18</v>
      </c>
      <c r="AG132" s="226"/>
      <c r="AH132" s="226"/>
      <c r="AI132" s="226"/>
      <c r="AJ132" s="226"/>
      <c r="AK132" s="226"/>
      <c r="AL132" s="4"/>
      <c r="AM132" s="4"/>
      <c r="AN132" s="4"/>
      <c r="AO132" s="4"/>
      <c r="AP132" s="4"/>
      <c r="AQ132" s="4"/>
      <c r="AR132" s="226" t="s">
        <v>19</v>
      </c>
      <c r="AS132" s="226"/>
      <c r="AT132" s="226"/>
      <c r="AU132" s="226"/>
      <c r="AV132" s="226"/>
      <c r="AW132" s="226"/>
      <c r="AX132" s="4"/>
      <c r="AY132" s="4"/>
      <c r="AZ132" s="4"/>
      <c r="BA132" s="4"/>
      <c r="BB132" s="4"/>
    </row>
    <row r="134" spans="20:54" x14ac:dyDescent="0.3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3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x14ac:dyDescent="0.3">
      <c r="T139" s="227" t="s">
        <v>22</v>
      </c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F139" s="227"/>
      <c r="AG139" s="227"/>
      <c r="AH139" s="227"/>
      <c r="AI139" s="227"/>
      <c r="AJ139" s="227"/>
      <c r="AK139" s="227"/>
      <c r="AL139" s="227"/>
      <c r="AM139" s="227"/>
      <c r="AN139" s="227"/>
      <c r="AO139" s="227"/>
      <c r="AP139" s="227"/>
      <c r="AQ139" s="227"/>
      <c r="AR139" s="227"/>
      <c r="AS139" s="227"/>
      <c r="AT139" s="227"/>
      <c r="AU139" s="227"/>
      <c r="AV139" s="227"/>
      <c r="AW139" s="227"/>
      <c r="AX139" s="227"/>
      <c r="AY139" s="227"/>
      <c r="AZ139" s="227"/>
      <c r="BA139" s="227"/>
      <c r="BB139" s="227"/>
    </row>
    <row r="140" spans="20:54" x14ac:dyDescent="0.3"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F140" s="227"/>
      <c r="AG140" s="227"/>
      <c r="AH140" s="227"/>
      <c r="AI140" s="227"/>
      <c r="AJ140" s="227"/>
      <c r="AK140" s="227"/>
      <c r="AL140" s="227"/>
      <c r="AM140" s="227"/>
      <c r="AN140" s="227"/>
      <c r="AO140" s="227"/>
      <c r="AP140" s="227"/>
      <c r="AQ140" s="227"/>
      <c r="AR140" s="227"/>
      <c r="AS140" s="227"/>
      <c r="AT140" s="227"/>
      <c r="AU140" s="227"/>
      <c r="AV140" s="227"/>
      <c r="AW140" s="227"/>
      <c r="AX140" s="227"/>
      <c r="AY140" s="227"/>
      <c r="AZ140" s="227"/>
      <c r="BA140" s="227"/>
      <c r="BB140" s="227"/>
    </row>
  </sheetData>
  <mergeCells count="235"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S134"/>
  <sheetViews>
    <sheetView showGridLines="0" topLeftCell="A2" zoomScaleNormal="100" workbookViewId="0">
      <selection activeCell="R19" sqref="R19:R20"/>
    </sheetView>
  </sheetViews>
  <sheetFormatPr defaultRowHeight="14.4" x14ac:dyDescent="0.3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ht="15" customHeight="1" x14ac:dyDescent="0.3">
      <c r="A2" s="322" t="s">
        <v>215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4"/>
    </row>
    <row r="3" spans="1:18" ht="15.75" customHeight="1" thickBot="1" x14ac:dyDescent="0.35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7"/>
    </row>
    <row r="4" spans="1:18" ht="32.25" customHeight="1" thickBot="1" x14ac:dyDescent="0.35">
      <c r="A4" s="337" t="s">
        <v>24</v>
      </c>
      <c r="B4" s="338"/>
      <c r="C4" s="406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8"/>
    </row>
    <row r="5" spans="1:18" ht="15" customHeight="1" x14ac:dyDescent="0.3">
      <c r="A5" s="339"/>
      <c r="B5" s="340"/>
      <c r="C5" s="322">
        <v>1</v>
      </c>
      <c r="D5" s="323"/>
      <c r="E5" s="324"/>
      <c r="F5" s="322">
        <v>2</v>
      </c>
      <c r="G5" s="323"/>
      <c r="H5" s="324"/>
      <c r="I5" s="322">
        <v>3</v>
      </c>
      <c r="J5" s="323"/>
      <c r="K5" s="324"/>
      <c r="L5" s="322"/>
      <c r="M5" s="323"/>
      <c r="N5" s="324"/>
      <c r="O5" s="331" t="s">
        <v>5</v>
      </c>
      <c r="P5" s="332"/>
      <c r="Q5" s="333"/>
      <c r="R5" s="56" t="s">
        <v>6</v>
      </c>
    </row>
    <row r="6" spans="1:18" ht="15.75" customHeight="1" thickBot="1" x14ac:dyDescent="0.35">
      <c r="A6" s="341"/>
      <c r="B6" s="342"/>
      <c r="C6" s="328"/>
      <c r="D6" s="329"/>
      <c r="E6" s="330"/>
      <c r="F6" s="325"/>
      <c r="G6" s="326"/>
      <c r="H6" s="327"/>
      <c r="I6" s="325"/>
      <c r="J6" s="326"/>
      <c r="K6" s="327"/>
      <c r="L6" s="325"/>
      <c r="M6" s="326"/>
      <c r="N6" s="327"/>
      <c r="O6" s="334" t="s">
        <v>7</v>
      </c>
      <c r="P6" s="335"/>
      <c r="Q6" s="336"/>
      <c r="R6" s="65" t="s">
        <v>8</v>
      </c>
    </row>
    <row r="7" spans="1:18" ht="15" customHeight="1" x14ac:dyDescent="0.3">
      <c r="A7" s="359">
        <v>1</v>
      </c>
      <c r="B7" s="319" t="s">
        <v>224</v>
      </c>
      <c r="C7" s="310"/>
      <c r="D7" s="311"/>
      <c r="E7" s="312"/>
      <c r="F7" s="382">
        <v>2</v>
      </c>
      <c r="G7" s="382"/>
      <c r="H7" s="346">
        <v>0</v>
      </c>
      <c r="I7" s="380">
        <v>2</v>
      </c>
      <c r="J7" s="382"/>
      <c r="K7" s="346">
        <v>0</v>
      </c>
      <c r="L7" s="362"/>
      <c r="M7" s="364"/>
      <c r="N7" s="366"/>
      <c r="O7" s="384">
        <f>F7+I7+L7</f>
        <v>4</v>
      </c>
      <c r="P7" s="386" t="s">
        <v>9</v>
      </c>
      <c r="Q7" s="388">
        <f>H7+K7+N7</f>
        <v>0</v>
      </c>
      <c r="R7" s="390">
        <v>4</v>
      </c>
    </row>
    <row r="8" spans="1:18" ht="15.75" customHeight="1" thickBot="1" x14ac:dyDescent="0.35">
      <c r="A8" s="360"/>
      <c r="B8" s="320"/>
      <c r="C8" s="313"/>
      <c r="D8" s="314"/>
      <c r="E8" s="315"/>
      <c r="F8" s="383"/>
      <c r="G8" s="383"/>
      <c r="H8" s="347"/>
      <c r="I8" s="381"/>
      <c r="J8" s="383"/>
      <c r="K8" s="347"/>
      <c r="L8" s="363"/>
      <c r="M8" s="365"/>
      <c r="N8" s="367"/>
      <c r="O8" s="385"/>
      <c r="P8" s="387"/>
      <c r="Q8" s="389"/>
      <c r="R8" s="391"/>
    </row>
    <row r="9" spans="1:18" ht="15" customHeight="1" x14ac:dyDescent="0.3">
      <c r="A9" s="360"/>
      <c r="B9" s="320"/>
      <c r="C9" s="313"/>
      <c r="D9" s="314"/>
      <c r="E9" s="315"/>
      <c r="F9" s="394">
        <v>20</v>
      </c>
      <c r="G9" s="394"/>
      <c r="H9" s="398">
        <v>12</v>
      </c>
      <c r="I9" s="392">
        <v>20</v>
      </c>
      <c r="J9" s="394"/>
      <c r="K9" s="398">
        <v>4</v>
      </c>
      <c r="L9" s="372"/>
      <c r="M9" s="354"/>
      <c r="N9" s="374"/>
      <c r="O9" s="396">
        <f>F9+I9+L9</f>
        <v>40</v>
      </c>
      <c r="P9" s="399" t="s">
        <v>9</v>
      </c>
      <c r="Q9" s="411">
        <f>H9+K9+N9</f>
        <v>16</v>
      </c>
      <c r="R9" s="403" t="s">
        <v>73</v>
      </c>
    </row>
    <row r="10" spans="1:18" ht="15.75" customHeight="1" thickBot="1" x14ac:dyDescent="0.35">
      <c r="A10" s="361"/>
      <c r="B10" s="321"/>
      <c r="C10" s="316"/>
      <c r="D10" s="317"/>
      <c r="E10" s="318"/>
      <c r="F10" s="394"/>
      <c r="G10" s="394"/>
      <c r="H10" s="398"/>
      <c r="I10" s="393"/>
      <c r="J10" s="395"/>
      <c r="K10" s="405"/>
      <c r="L10" s="373"/>
      <c r="M10" s="355"/>
      <c r="N10" s="375"/>
      <c r="O10" s="397"/>
      <c r="P10" s="400"/>
      <c r="Q10" s="412"/>
      <c r="R10" s="404"/>
    </row>
    <row r="11" spans="1:18" ht="15" customHeight="1" x14ac:dyDescent="0.3">
      <c r="A11" s="359">
        <v>2</v>
      </c>
      <c r="B11" s="319" t="s">
        <v>220</v>
      </c>
      <c r="C11" s="401">
        <v>0</v>
      </c>
      <c r="D11" s="402"/>
      <c r="E11" s="402">
        <v>2</v>
      </c>
      <c r="F11" s="243" t="s">
        <v>217</v>
      </c>
      <c r="G11" s="244"/>
      <c r="H11" s="245"/>
      <c r="I11" s="382">
        <v>2</v>
      </c>
      <c r="J11" s="382"/>
      <c r="K11" s="346">
        <v>0</v>
      </c>
      <c r="L11" s="362"/>
      <c r="M11" s="364"/>
      <c r="N11" s="366"/>
      <c r="O11" s="384">
        <f>C11+I11+L11</f>
        <v>2</v>
      </c>
      <c r="P11" s="386" t="s">
        <v>9</v>
      </c>
      <c r="Q11" s="388">
        <f>E11+K11+N11</f>
        <v>2</v>
      </c>
      <c r="R11" s="390">
        <v>2</v>
      </c>
    </row>
    <row r="12" spans="1:18" ht="15.75" customHeight="1" thickBot="1" x14ac:dyDescent="0.35">
      <c r="A12" s="360"/>
      <c r="B12" s="320"/>
      <c r="C12" s="381"/>
      <c r="D12" s="383"/>
      <c r="E12" s="383"/>
      <c r="F12" s="246"/>
      <c r="G12" s="247"/>
      <c r="H12" s="248"/>
      <c r="I12" s="383"/>
      <c r="J12" s="383"/>
      <c r="K12" s="347"/>
      <c r="L12" s="363"/>
      <c r="M12" s="365"/>
      <c r="N12" s="367"/>
      <c r="O12" s="385"/>
      <c r="P12" s="387"/>
      <c r="Q12" s="389"/>
      <c r="R12" s="391"/>
    </row>
    <row r="13" spans="1:18" ht="15" customHeight="1" x14ac:dyDescent="0.3">
      <c r="A13" s="360"/>
      <c r="B13" s="320"/>
      <c r="C13" s="392">
        <v>12</v>
      </c>
      <c r="D13" s="394"/>
      <c r="E13" s="394">
        <v>20</v>
      </c>
      <c r="F13" s="246"/>
      <c r="G13" s="247"/>
      <c r="H13" s="248"/>
      <c r="I13" s="394">
        <v>20</v>
      </c>
      <c r="J13" s="394"/>
      <c r="K13" s="398">
        <v>16</v>
      </c>
      <c r="L13" s="372"/>
      <c r="M13" s="354"/>
      <c r="N13" s="374"/>
      <c r="O13" s="396">
        <f>C13+I13+L13</f>
        <v>32</v>
      </c>
      <c r="P13" s="399" t="s">
        <v>9</v>
      </c>
      <c r="Q13" s="411">
        <f>E13+K13+N13</f>
        <v>36</v>
      </c>
      <c r="R13" s="378" t="s">
        <v>74</v>
      </c>
    </row>
    <row r="14" spans="1:18" ht="15.75" customHeight="1" thickBot="1" x14ac:dyDescent="0.35">
      <c r="A14" s="361"/>
      <c r="B14" s="321"/>
      <c r="C14" s="393"/>
      <c r="D14" s="395"/>
      <c r="E14" s="395"/>
      <c r="F14" s="249"/>
      <c r="G14" s="250"/>
      <c r="H14" s="251"/>
      <c r="I14" s="394"/>
      <c r="J14" s="394"/>
      <c r="K14" s="398"/>
      <c r="L14" s="373"/>
      <c r="M14" s="355"/>
      <c r="N14" s="375"/>
      <c r="O14" s="397"/>
      <c r="P14" s="400"/>
      <c r="Q14" s="412"/>
      <c r="R14" s="379"/>
    </row>
    <row r="15" spans="1:18" ht="15" customHeight="1" x14ac:dyDescent="0.3">
      <c r="A15" s="359">
        <v>3</v>
      </c>
      <c r="B15" s="319" t="s">
        <v>234</v>
      </c>
      <c r="C15" s="380">
        <v>0</v>
      </c>
      <c r="D15" s="382"/>
      <c r="E15" s="346">
        <v>2</v>
      </c>
      <c r="F15" s="380">
        <v>0</v>
      </c>
      <c r="G15" s="382"/>
      <c r="H15" s="346">
        <v>2</v>
      </c>
      <c r="I15" s="271"/>
      <c r="J15" s="272"/>
      <c r="K15" s="273"/>
      <c r="L15" s="348"/>
      <c r="M15" s="348"/>
      <c r="N15" s="350"/>
      <c r="O15" s="384">
        <f>C15+F15+L15</f>
        <v>0</v>
      </c>
      <c r="P15" s="386" t="s">
        <v>9</v>
      </c>
      <c r="Q15" s="388">
        <f>E15+H15+N15</f>
        <v>4</v>
      </c>
      <c r="R15" s="390">
        <v>0</v>
      </c>
    </row>
    <row r="16" spans="1:18" ht="15.75" customHeight="1" thickBot="1" x14ac:dyDescent="0.35">
      <c r="A16" s="360"/>
      <c r="B16" s="320"/>
      <c r="C16" s="381"/>
      <c r="D16" s="383"/>
      <c r="E16" s="347"/>
      <c r="F16" s="381"/>
      <c r="G16" s="383"/>
      <c r="H16" s="347"/>
      <c r="I16" s="274"/>
      <c r="J16" s="275"/>
      <c r="K16" s="276"/>
      <c r="L16" s="349"/>
      <c r="M16" s="349"/>
      <c r="N16" s="351"/>
      <c r="O16" s="385"/>
      <c r="P16" s="387"/>
      <c r="Q16" s="389"/>
      <c r="R16" s="391"/>
    </row>
    <row r="17" spans="1:19" ht="15" customHeight="1" x14ac:dyDescent="0.3">
      <c r="A17" s="360"/>
      <c r="B17" s="320"/>
      <c r="C17" s="392">
        <v>4</v>
      </c>
      <c r="D17" s="394"/>
      <c r="E17" s="394">
        <v>20</v>
      </c>
      <c r="F17" s="392">
        <v>16</v>
      </c>
      <c r="G17" s="394"/>
      <c r="H17" s="394">
        <v>20</v>
      </c>
      <c r="I17" s="274"/>
      <c r="J17" s="275"/>
      <c r="K17" s="276"/>
      <c r="L17" s="352"/>
      <c r="M17" s="352"/>
      <c r="N17" s="413"/>
      <c r="O17" s="396">
        <f>C17+F17+L17</f>
        <v>20</v>
      </c>
      <c r="P17" s="399" t="s">
        <v>9</v>
      </c>
      <c r="Q17" s="411">
        <f>E17+H17+N17</f>
        <v>40</v>
      </c>
      <c r="R17" s="378" t="s">
        <v>75</v>
      </c>
    </row>
    <row r="18" spans="1:19" ht="15.75" customHeight="1" thickBot="1" x14ac:dyDescent="0.35">
      <c r="A18" s="361"/>
      <c r="B18" s="321"/>
      <c r="C18" s="393"/>
      <c r="D18" s="395"/>
      <c r="E18" s="395"/>
      <c r="F18" s="393"/>
      <c r="G18" s="395"/>
      <c r="H18" s="395"/>
      <c r="I18" s="277"/>
      <c r="J18" s="278"/>
      <c r="K18" s="279"/>
      <c r="L18" s="353"/>
      <c r="M18" s="353"/>
      <c r="N18" s="414"/>
      <c r="O18" s="397"/>
      <c r="P18" s="400"/>
      <c r="Q18" s="412"/>
      <c r="R18" s="379"/>
    </row>
    <row r="19" spans="1:19" ht="15" customHeight="1" x14ac:dyDescent="0.3">
      <c r="A19" s="359"/>
      <c r="B19" s="319"/>
      <c r="C19" s="362"/>
      <c r="D19" s="364"/>
      <c r="E19" s="366"/>
      <c r="F19" s="362"/>
      <c r="G19" s="364"/>
      <c r="H19" s="366"/>
      <c r="I19" s="376"/>
      <c r="J19" s="377"/>
      <c r="K19" s="377"/>
      <c r="L19" s="243">
        <v>2019</v>
      </c>
      <c r="M19" s="244"/>
      <c r="N19" s="245"/>
      <c r="O19" s="323"/>
      <c r="P19" s="323"/>
      <c r="Q19" s="324"/>
      <c r="R19" s="370"/>
    </row>
    <row r="20" spans="1:19" ht="15.75" customHeight="1" thickBot="1" x14ac:dyDescent="0.35">
      <c r="A20" s="360"/>
      <c r="B20" s="320"/>
      <c r="C20" s="363"/>
      <c r="D20" s="365"/>
      <c r="E20" s="367"/>
      <c r="F20" s="363"/>
      <c r="G20" s="365"/>
      <c r="H20" s="367"/>
      <c r="I20" s="363"/>
      <c r="J20" s="365"/>
      <c r="K20" s="365"/>
      <c r="L20" s="246"/>
      <c r="M20" s="247"/>
      <c r="N20" s="248"/>
      <c r="O20" s="368"/>
      <c r="P20" s="368"/>
      <c r="Q20" s="369"/>
      <c r="R20" s="371"/>
    </row>
    <row r="21" spans="1:19" ht="15" customHeight="1" x14ac:dyDescent="0.3">
      <c r="A21" s="360"/>
      <c r="B21" s="320"/>
      <c r="C21" s="372"/>
      <c r="D21" s="354"/>
      <c r="E21" s="374"/>
      <c r="F21" s="372"/>
      <c r="G21" s="354"/>
      <c r="H21" s="374"/>
      <c r="I21" s="372"/>
      <c r="J21" s="354"/>
      <c r="K21" s="354"/>
      <c r="L21" s="246"/>
      <c r="M21" s="247"/>
      <c r="N21" s="248"/>
      <c r="O21" s="354"/>
      <c r="P21" s="409"/>
      <c r="Q21" s="374"/>
      <c r="R21" s="378"/>
    </row>
    <row r="22" spans="1:19" ht="15.75" customHeight="1" thickBot="1" x14ac:dyDescent="0.35">
      <c r="A22" s="361"/>
      <c r="B22" s="321"/>
      <c r="C22" s="373"/>
      <c r="D22" s="355"/>
      <c r="E22" s="375"/>
      <c r="F22" s="373"/>
      <c r="G22" s="355"/>
      <c r="H22" s="375"/>
      <c r="I22" s="373"/>
      <c r="J22" s="355"/>
      <c r="K22" s="355"/>
      <c r="L22" s="249"/>
      <c r="M22" s="250"/>
      <c r="N22" s="251"/>
      <c r="O22" s="355"/>
      <c r="P22" s="410"/>
      <c r="Q22" s="375"/>
      <c r="R22" s="379"/>
    </row>
    <row r="24" spans="1:19" ht="24.9" customHeight="1" x14ac:dyDescent="0.4">
      <c r="A24" s="358" t="s">
        <v>27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</row>
    <row r="25" spans="1:19" ht="15" customHeight="1" x14ac:dyDescent="0.3">
      <c r="A25" s="356">
        <v>1</v>
      </c>
      <c r="B25" s="357" t="str">
        <f>B15</f>
        <v>Tělovýchovná jednota Radomyšl, z.s. D</v>
      </c>
      <c r="C25" s="357"/>
      <c r="D25" s="357" t="s">
        <v>9</v>
      </c>
      <c r="E25" s="357" t="str">
        <f>B7</f>
        <v>NK CLIMAX Vsetín A</v>
      </c>
      <c r="F25" s="357"/>
      <c r="G25" s="357"/>
      <c r="H25" s="357"/>
      <c r="I25" s="357"/>
      <c r="J25" s="357"/>
      <c r="K25" s="357"/>
      <c r="L25" s="357"/>
      <c r="M25" s="357"/>
      <c r="N25" s="357"/>
      <c r="O25" s="54"/>
      <c r="P25" s="55"/>
      <c r="Q25" s="55"/>
      <c r="R25" s="9" t="s">
        <v>26</v>
      </c>
      <c r="S25" s="6"/>
    </row>
    <row r="26" spans="1:19" ht="15" customHeight="1" x14ac:dyDescent="0.3">
      <c r="A26" s="356"/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53"/>
      <c r="P26" s="55"/>
      <c r="Q26" s="42"/>
      <c r="R26" s="9" t="s">
        <v>25</v>
      </c>
      <c r="S26" s="6"/>
    </row>
    <row r="27" spans="1:19" ht="15" customHeight="1" x14ac:dyDescent="0.3">
      <c r="A27" s="356">
        <v>2</v>
      </c>
      <c r="B27" s="357" t="str">
        <f>B11</f>
        <v>TJ Spatrtak MSEM Přerov A</v>
      </c>
      <c r="C27" s="357"/>
      <c r="D27" s="357" t="s">
        <v>9</v>
      </c>
      <c r="E27" s="357" t="str">
        <f>B15</f>
        <v>Tělovýchovná jednota Radomyšl, z.s. D</v>
      </c>
      <c r="F27" s="357"/>
      <c r="G27" s="357"/>
      <c r="H27" s="357"/>
      <c r="I27" s="357"/>
      <c r="J27" s="357"/>
      <c r="K27" s="357"/>
      <c r="L27" s="357"/>
      <c r="M27" s="357"/>
      <c r="N27" s="357"/>
      <c r="O27" s="54"/>
      <c r="P27" s="55"/>
      <c r="Q27" s="55"/>
      <c r="R27" s="9" t="s">
        <v>26</v>
      </c>
    </row>
    <row r="28" spans="1:19" ht="15" customHeight="1" x14ac:dyDescent="0.3">
      <c r="A28" s="356"/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53"/>
      <c r="P28" s="55"/>
      <c r="Q28" s="42"/>
      <c r="R28" s="9" t="s">
        <v>25</v>
      </c>
    </row>
    <row r="29" spans="1:19" ht="13.2" customHeight="1" x14ac:dyDescent="0.3">
      <c r="A29" s="356">
        <v>3</v>
      </c>
      <c r="B29" s="357" t="str">
        <f>B7</f>
        <v>NK CLIMAX Vsetín A</v>
      </c>
      <c r="C29" s="357"/>
      <c r="D29" s="357" t="s">
        <v>9</v>
      </c>
      <c r="E29" s="357" t="str">
        <f>B11</f>
        <v>TJ Spatrtak MSEM Přerov A</v>
      </c>
      <c r="F29" s="357"/>
      <c r="G29" s="357"/>
      <c r="H29" s="357"/>
      <c r="I29" s="357"/>
      <c r="J29" s="357"/>
      <c r="K29" s="357"/>
      <c r="L29" s="357"/>
      <c r="M29" s="357"/>
      <c r="N29" s="357"/>
      <c r="O29" s="54"/>
      <c r="P29" s="55"/>
      <c r="Q29" s="55"/>
      <c r="R29" s="9" t="s">
        <v>26</v>
      </c>
    </row>
    <row r="30" spans="1:19" ht="13.2" customHeight="1" x14ac:dyDescent="0.3">
      <c r="A30" s="356"/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53"/>
      <c r="P30" s="55"/>
      <c r="Q30" s="42"/>
      <c r="R30" s="9" t="s">
        <v>25</v>
      </c>
    </row>
    <row r="31" spans="1:19" x14ac:dyDescent="0.3">
      <c r="P31" s="415"/>
      <c r="Q31" s="415"/>
      <c r="R31" s="10"/>
    </row>
    <row r="38" ht="15" customHeight="1" x14ac:dyDescent="0.3"/>
    <row r="44" ht="14.4" customHeight="1" x14ac:dyDescent="0.3"/>
    <row r="45" ht="14.4" customHeight="1" x14ac:dyDescent="0.3"/>
    <row r="47" ht="14.4" customHeight="1" x14ac:dyDescent="0.3"/>
    <row r="48" ht="14.4" customHeight="1" x14ac:dyDescent="0.3"/>
    <row r="56" ht="15" customHeight="1" x14ac:dyDescent="0.3"/>
    <row r="61" ht="14.4" customHeight="1" x14ac:dyDescent="0.3"/>
    <row r="62" ht="14.4" customHeight="1" x14ac:dyDescent="0.3"/>
    <row r="74" ht="15" customHeight="1" x14ac:dyDescent="0.3"/>
    <row r="79" ht="14.4" customHeight="1" x14ac:dyDescent="0.3"/>
    <row r="80" ht="14.4" customHeight="1" x14ac:dyDescent="0.3"/>
    <row r="92" ht="15" customHeight="1" x14ac:dyDescent="0.3"/>
    <row r="97" ht="14.4" customHeight="1" x14ac:dyDescent="0.3"/>
    <row r="98" ht="14.4" customHeight="1" x14ac:dyDescent="0.3"/>
    <row r="115" ht="14.4" customHeight="1" x14ac:dyDescent="0.3"/>
    <row r="116" ht="14.4" customHeight="1" x14ac:dyDescent="0.3"/>
    <row r="133" ht="14.4" customHeight="1" x14ac:dyDescent="0.3"/>
    <row r="134" ht="14.4" customHeight="1" x14ac:dyDescent="0.3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  <pageSetUpPr fitToPage="1"/>
  </sheetPr>
  <dimension ref="A1:BB92"/>
  <sheetViews>
    <sheetView showGridLines="0" zoomScaleNormal="100" workbookViewId="0">
      <selection activeCell="N11" sqref="N11:N12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322" t="s">
        <v>215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4"/>
    </row>
    <row r="3" spans="1:26" ht="15.75" customHeight="1" thickBot="1" x14ac:dyDescent="0.35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7"/>
    </row>
    <row r="4" spans="1:26" ht="32.25" customHeight="1" thickBot="1" x14ac:dyDescent="0.35">
      <c r="A4" s="337" t="s">
        <v>4</v>
      </c>
      <c r="B4" s="338"/>
      <c r="C4" s="343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5"/>
    </row>
    <row r="5" spans="1:26" x14ac:dyDescent="0.3">
      <c r="A5" s="339"/>
      <c r="B5" s="340"/>
      <c r="C5" s="323">
        <v>1</v>
      </c>
      <c r="D5" s="323"/>
      <c r="E5" s="324"/>
      <c r="F5" s="322">
        <v>2</v>
      </c>
      <c r="G5" s="323"/>
      <c r="H5" s="324"/>
      <c r="I5" s="322">
        <v>3</v>
      </c>
      <c r="J5" s="323"/>
      <c r="K5" s="324"/>
      <c r="L5" s="322">
        <v>4</v>
      </c>
      <c r="M5" s="323"/>
      <c r="N5" s="324"/>
      <c r="O5" s="331" t="s">
        <v>5</v>
      </c>
      <c r="P5" s="332"/>
      <c r="Q5" s="333"/>
      <c r="R5" s="56" t="s">
        <v>6</v>
      </c>
    </row>
    <row r="6" spans="1:26" ht="15" thickBot="1" x14ac:dyDescent="0.35">
      <c r="A6" s="341"/>
      <c r="B6" s="342"/>
      <c r="C6" s="329"/>
      <c r="D6" s="329"/>
      <c r="E6" s="330"/>
      <c r="F6" s="325"/>
      <c r="G6" s="326"/>
      <c r="H6" s="327"/>
      <c r="I6" s="325"/>
      <c r="J6" s="326"/>
      <c r="K6" s="327"/>
      <c r="L6" s="325"/>
      <c r="M6" s="326"/>
      <c r="N6" s="327"/>
      <c r="O6" s="334" t="s">
        <v>7</v>
      </c>
      <c r="P6" s="335"/>
      <c r="Q6" s="336"/>
      <c r="R6" s="57" t="s">
        <v>8</v>
      </c>
    </row>
    <row r="7" spans="1:26" ht="15" customHeight="1" x14ac:dyDescent="0.3">
      <c r="A7" s="253">
        <v>1</v>
      </c>
      <c r="B7" s="319" t="s">
        <v>221</v>
      </c>
      <c r="C7" s="416"/>
      <c r="D7" s="417"/>
      <c r="E7" s="418"/>
      <c r="F7" s="280"/>
      <c r="G7" s="256"/>
      <c r="H7" s="282"/>
      <c r="I7" s="280"/>
      <c r="J7" s="256"/>
      <c r="K7" s="282"/>
      <c r="L7" s="280"/>
      <c r="M7" s="256"/>
      <c r="N7" s="282"/>
      <c r="O7" s="285"/>
      <c r="P7" s="287"/>
      <c r="Q7" s="289"/>
      <c r="R7" s="291"/>
      <c r="Y7" s="47"/>
    </row>
    <row r="8" spans="1:26" ht="15.75" customHeight="1" thickBot="1" x14ac:dyDescent="0.35">
      <c r="A8" s="254"/>
      <c r="B8" s="320"/>
      <c r="C8" s="419"/>
      <c r="D8" s="420"/>
      <c r="E8" s="421"/>
      <c r="F8" s="281"/>
      <c r="G8" s="257"/>
      <c r="H8" s="283"/>
      <c r="I8" s="281"/>
      <c r="J8" s="257"/>
      <c r="K8" s="283"/>
      <c r="L8" s="281"/>
      <c r="M8" s="257"/>
      <c r="N8" s="283"/>
      <c r="O8" s="286"/>
      <c r="P8" s="288"/>
      <c r="Q8" s="290"/>
      <c r="R8" s="292"/>
    </row>
    <row r="9" spans="1:26" ht="15" customHeight="1" x14ac:dyDescent="0.3">
      <c r="A9" s="254"/>
      <c r="B9" s="320"/>
      <c r="C9" s="419"/>
      <c r="D9" s="420"/>
      <c r="E9" s="421"/>
      <c r="F9" s="293"/>
      <c r="G9" s="295"/>
      <c r="H9" s="297"/>
      <c r="I9" s="293"/>
      <c r="J9" s="295"/>
      <c r="K9" s="297"/>
      <c r="L9" s="293"/>
      <c r="M9" s="295"/>
      <c r="N9" s="297"/>
      <c r="O9" s="306"/>
      <c r="P9" s="308"/>
      <c r="Q9" s="232"/>
      <c r="R9" s="234"/>
      <c r="X9" s="47"/>
      <c r="Y9" s="47"/>
      <c r="Z9" s="47"/>
    </row>
    <row r="10" spans="1:26" ht="15.75" customHeight="1" thickBot="1" x14ac:dyDescent="0.35">
      <c r="A10" s="255"/>
      <c r="B10" s="321"/>
      <c r="C10" s="422"/>
      <c r="D10" s="423"/>
      <c r="E10" s="424"/>
      <c r="F10" s="293"/>
      <c r="G10" s="295"/>
      <c r="H10" s="297"/>
      <c r="I10" s="294"/>
      <c r="J10" s="296"/>
      <c r="K10" s="298"/>
      <c r="L10" s="294"/>
      <c r="M10" s="296"/>
      <c r="N10" s="298"/>
      <c r="O10" s="307"/>
      <c r="P10" s="309"/>
      <c r="Q10" s="233"/>
      <c r="R10" s="235"/>
      <c r="X10" s="47"/>
      <c r="Y10" s="47"/>
      <c r="Z10" s="47"/>
    </row>
    <row r="11" spans="1:26" ht="15" customHeight="1" x14ac:dyDescent="0.3">
      <c r="A11" s="253">
        <v>2</v>
      </c>
      <c r="B11" s="319" t="s">
        <v>222</v>
      </c>
      <c r="C11" s="280"/>
      <c r="D11" s="256"/>
      <c r="E11" s="256"/>
      <c r="F11" s="243" t="s">
        <v>217</v>
      </c>
      <c r="G11" s="244"/>
      <c r="H11" s="245"/>
      <c r="I11" s="256"/>
      <c r="J11" s="256"/>
      <c r="K11" s="282"/>
      <c r="L11" s="280"/>
      <c r="M11" s="256"/>
      <c r="N11" s="282"/>
      <c r="O11" s="285"/>
      <c r="P11" s="287"/>
      <c r="Q11" s="289"/>
      <c r="R11" s="291"/>
    </row>
    <row r="12" spans="1:26" ht="15.75" customHeight="1" thickBot="1" x14ac:dyDescent="0.35">
      <c r="A12" s="254"/>
      <c r="B12" s="320"/>
      <c r="C12" s="281"/>
      <c r="D12" s="257"/>
      <c r="E12" s="257"/>
      <c r="F12" s="246"/>
      <c r="G12" s="247"/>
      <c r="H12" s="248"/>
      <c r="I12" s="257"/>
      <c r="J12" s="257"/>
      <c r="K12" s="283"/>
      <c r="L12" s="281"/>
      <c r="M12" s="257"/>
      <c r="N12" s="283"/>
      <c r="O12" s="286"/>
      <c r="P12" s="288"/>
      <c r="Q12" s="290"/>
      <c r="R12" s="292"/>
    </row>
    <row r="13" spans="1:26" ht="15" customHeight="1" x14ac:dyDescent="0.3">
      <c r="A13" s="254"/>
      <c r="B13" s="320"/>
      <c r="C13" s="293"/>
      <c r="D13" s="295"/>
      <c r="E13" s="295"/>
      <c r="F13" s="246"/>
      <c r="G13" s="247"/>
      <c r="H13" s="248"/>
      <c r="I13" s="295"/>
      <c r="J13" s="295"/>
      <c r="K13" s="297"/>
      <c r="L13" s="293"/>
      <c r="M13" s="295"/>
      <c r="N13" s="297"/>
      <c r="O13" s="306"/>
      <c r="P13" s="308"/>
      <c r="Q13" s="232"/>
      <c r="R13" s="234"/>
    </row>
    <row r="14" spans="1:26" ht="15.75" customHeight="1" thickBot="1" x14ac:dyDescent="0.35">
      <c r="A14" s="255"/>
      <c r="B14" s="321"/>
      <c r="C14" s="294"/>
      <c r="D14" s="296"/>
      <c r="E14" s="296"/>
      <c r="F14" s="249"/>
      <c r="G14" s="250"/>
      <c r="H14" s="251"/>
      <c r="I14" s="295"/>
      <c r="J14" s="295"/>
      <c r="K14" s="297"/>
      <c r="L14" s="294"/>
      <c r="M14" s="296"/>
      <c r="N14" s="298"/>
      <c r="O14" s="307"/>
      <c r="P14" s="309"/>
      <c r="Q14" s="233"/>
      <c r="R14" s="235"/>
    </row>
    <row r="15" spans="1:26" ht="15" customHeight="1" x14ac:dyDescent="0.3">
      <c r="A15" s="253">
        <v>3</v>
      </c>
      <c r="B15" s="319" t="s">
        <v>129</v>
      </c>
      <c r="C15" s="280"/>
      <c r="D15" s="256"/>
      <c r="E15" s="282"/>
      <c r="F15" s="284"/>
      <c r="G15" s="299"/>
      <c r="H15" s="299"/>
      <c r="I15" s="310"/>
      <c r="J15" s="311"/>
      <c r="K15" s="312"/>
      <c r="L15" s="431"/>
      <c r="M15" s="431"/>
      <c r="N15" s="451"/>
      <c r="O15" s="285"/>
      <c r="P15" s="287"/>
      <c r="Q15" s="289"/>
      <c r="R15" s="291"/>
    </row>
    <row r="16" spans="1:26" ht="15.75" customHeight="1" thickBot="1" x14ac:dyDescent="0.35">
      <c r="A16" s="254"/>
      <c r="B16" s="320"/>
      <c r="C16" s="281"/>
      <c r="D16" s="257"/>
      <c r="E16" s="283"/>
      <c r="F16" s="281"/>
      <c r="G16" s="257"/>
      <c r="H16" s="257"/>
      <c r="I16" s="313"/>
      <c r="J16" s="314"/>
      <c r="K16" s="315"/>
      <c r="L16" s="432"/>
      <c r="M16" s="432"/>
      <c r="N16" s="452"/>
      <c r="O16" s="286"/>
      <c r="P16" s="288"/>
      <c r="Q16" s="290"/>
      <c r="R16" s="292"/>
    </row>
    <row r="17" spans="1:28" ht="15" customHeight="1" x14ac:dyDescent="0.3">
      <c r="A17" s="254"/>
      <c r="B17" s="320"/>
      <c r="C17" s="293"/>
      <c r="D17" s="295"/>
      <c r="E17" s="297"/>
      <c r="F17" s="293"/>
      <c r="G17" s="295"/>
      <c r="H17" s="295"/>
      <c r="I17" s="313"/>
      <c r="J17" s="314"/>
      <c r="K17" s="315"/>
      <c r="L17" s="429"/>
      <c r="M17" s="429"/>
      <c r="N17" s="460"/>
      <c r="O17" s="306"/>
      <c r="P17" s="308"/>
      <c r="Q17" s="232"/>
      <c r="R17" s="234"/>
    </row>
    <row r="18" spans="1:28" ht="15.75" customHeight="1" thickBot="1" x14ac:dyDescent="0.35">
      <c r="A18" s="255"/>
      <c r="B18" s="321"/>
      <c r="C18" s="294"/>
      <c r="D18" s="296"/>
      <c r="E18" s="298"/>
      <c r="F18" s="294"/>
      <c r="G18" s="296"/>
      <c r="H18" s="296"/>
      <c r="I18" s="316"/>
      <c r="J18" s="317"/>
      <c r="K18" s="318"/>
      <c r="L18" s="430"/>
      <c r="M18" s="430"/>
      <c r="N18" s="461"/>
      <c r="O18" s="307"/>
      <c r="P18" s="309"/>
      <c r="Q18" s="233"/>
      <c r="R18" s="235"/>
    </row>
    <row r="19" spans="1:28" ht="15" customHeight="1" x14ac:dyDescent="0.3">
      <c r="A19" s="253"/>
      <c r="B19" s="319"/>
      <c r="C19" s="425"/>
      <c r="D19" s="453"/>
      <c r="E19" s="435"/>
      <c r="F19" s="425"/>
      <c r="G19" s="453"/>
      <c r="H19" s="435"/>
      <c r="I19" s="448"/>
      <c r="J19" s="449"/>
      <c r="K19" s="449"/>
      <c r="L19" s="439">
        <v>2019</v>
      </c>
      <c r="M19" s="440"/>
      <c r="N19" s="441"/>
      <c r="O19" s="453"/>
      <c r="P19" s="453"/>
      <c r="Q19" s="435"/>
      <c r="R19" s="454"/>
    </row>
    <row r="20" spans="1:28" ht="15.75" customHeight="1" thickBot="1" x14ac:dyDescent="0.35">
      <c r="A20" s="254"/>
      <c r="B20" s="320"/>
      <c r="C20" s="426"/>
      <c r="D20" s="450"/>
      <c r="E20" s="436"/>
      <c r="F20" s="426"/>
      <c r="G20" s="450"/>
      <c r="H20" s="436"/>
      <c r="I20" s="426"/>
      <c r="J20" s="450"/>
      <c r="K20" s="450"/>
      <c r="L20" s="442"/>
      <c r="M20" s="443"/>
      <c r="N20" s="444"/>
      <c r="O20" s="450"/>
      <c r="P20" s="450"/>
      <c r="Q20" s="436"/>
      <c r="R20" s="455"/>
    </row>
    <row r="21" spans="1:28" ht="15" customHeight="1" x14ac:dyDescent="0.3">
      <c r="A21" s="254"/>
      <c r="B21" s="320"/>
      <c r="C21" s="433"/>
      <c r="D21" s="437"/>
      <c r="E21" s="427"/>
      <c r="F21" s="433"/>
      <c r="G21" s="437"/>
      <c r="H21" s="427"/>
      <c r="I21" s="433"/>
      <c r="J21" s="437"/>
      <c r="K21" s="437"/>
      <c r="L21" s="442"/>
      <c r="M21" s="443"/>
      <c r="N21" s="444"/>
      <c r="O21" s="462"/>
      <c r="P21" s="437"/>
      <c r="Q21" s="458"/>
      <c r="R21" s="456"/>
    </row>
    <row r="22" spans="1:28" ht="15.75" customHeight="1" thickBot="1" x14ac:dyDescent="0.35">
      <c r="A22" s="255"/>
      <c r="B22" s="321"/>
      <c r="C22" s="434"/>
      <c r="D22" s="438"/>
      <c r="E22" s="428"/>
      <c r="F22" s="434"/>
      <c r="G22" s="438"/>
      <c r="H22" s="428"/>
      <c r="I22" s="434"/>
      <c r="J22" s="438"/>
      <c r="K22" s="438"/>
      <c r="L22" s="445"/>
      <c r="M22" s="446"/>
      <c r="N22" s="447"/>
      <c r="O22" s="463"/>
      <c r="P22" s="438"/>
      <c r="Q22" s="459"/>
      <c r="R22" s="457"/>
    </row>
    <row r="24" spans="1:28" ht="24.9" customHeight="1" x14ac:dyDescent="0.4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3">
      <c r="A25" s="222"/>
      <c r="B25" s="223"/>
      <c r="C25" s="223"/>
      <c r="D25" s="224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3">
      <c r="A26" s="222"/>
      <c r="B26" s="223"/>
      <c r="C26" s="223"/>
      <c r="D26" s="224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3">
      <c r="A27" s="222"/>
      <c r="B27" s="223"/>
      <c r="C27" s="223"/>
      <c r="D27" s="224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3">
      <c r="A28" s="222"/>
      <c r="B28" s="223"/>
      <c r="C28" s="223"/>
      <c r="D28" s="224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2" customHeight="1" x14ac:dyDescent="0.3">
      <c r="A29" s="222"/>
      <c r="B29" s="223"/>
      <c r="C29" s="223"/>
      <c r="D29" s="224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2" customHeight="1" x14ac:dyDescent="0.3">
      <c r="A30" s="222"/>
      <c r="B30" s="223"/>
      <c r="C30" s="223"/>
      <c r="D30" s="224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3">
      <c r="A31" s="222"/>
      <c r="B31" s="223"/>
      <c r="C31" s="223"/>
      <c r="D31" s="224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 x14ac:dyDescent="0.3">
      <c r="A32" s="222"/>
      <c r="B32" s="223"/>
      <c r="C32" s="223"/>
      <c r="D32" s="224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3">
      <c r="A33" s="222"/>
      <c r="B33" s="223"/>
      <c r="C33" s="223"/>
      <c r="D33" s="224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3">
      <c r="A34" s="222"/>
      <c r="B34" s="223"/>
      <c r="C34" s="223"/>
      <c r="D34" s="224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3">
      <c r="A35" s="222"/>
      <c r="B35" s="223"/>
      <c r="C35" s="223"/>
      <c r="D35" s="224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3">
      <c r="A36" s="222"/>
      <c r="B36" s="223"/>
      <c r="C36" s="223"/>
      <c r="D36" s="224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2.8" x14ac:dyDescent="0.4">
      <c r="P37" s="415"/>
      <c r="Q37" s="415"/>
      <c r="R37" s="1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</row>
    <row r="39" spans="1:54" x14ac:dyDescent="0.3"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</row>
    <row r="40" spans="1:54" x14ac:dyDescent="0.3"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</row>
    <row r="41" spans="1:54" ht="21" x14ac:dyDescent="0.4">
      <c r="T41" s="227"/>
      <c r="U41" s="227"/>
      <c r="V41" s="227"/>
      <c r="W41" s="227"/>
      <c r="X41" s="227"/>
      <c r="Y41" s="227"/>
      <c r="Z41" s="227"/>
      <c r="AA41" s="228"/>
      <c r="AB41" s="228"/>
      <c r="AC41" s="228"/>
      <c r="AD41" s="228"/>
      <c r="AE41" s="228"/>
      <c r="AF41" s="228"/>
      <c r="AG41" s="3"/>
      <c r="AH41" s="3"/>
      <c r="AI41" s="227"/>
      <c r="AJ41" s="227"/>
      <c r="AK41" s="227"/>
      <c r="AL41" s="227"/>
      <c r="AM41" s="227"/>
      <c r="AN41" s="227"/>
      <c r="AO41" s="8"/>
      <c r="AP41" s="7"/>
      <c r="AQ41" s="7"/>
      <c r="AR41" s="7"/>
      <c r="AS41" s="7"/>
      <c r="AT41" s="7"/>
      <c r="AU41" s="227"/>
      <c r="AV41" s="227"/>
      <c r="AW41" s="227"/>
      <c r="AX41" s="227"/>
      <c r="AY41" s="3"/>
      <c r="AZ41" s="3"/>
      <c r="BA41" s="3"/>
      <c r="BB41" s="3"/>
    </row>
    <row r="43" spans="1:54" ht="21" x14ac:dyDescent="0.4">
      <c r="T43" s="228"/>
      <c r="U43" s="228"/>
      <c r="V43" s="228"/>
      <c r="W43" s="228"/>
      <c r="X43" s="228"/>
      <c r="Y43" s="228"/>
      <c r="Z43" s="228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3"/>
      <c r="AL43" s="228"/>
      <c r="AM43" s="228"/>
      <c r="AN43" s="228"/>
      <c r="AO43" s="228"/>
      <c r="AP43" s="228"/>
      <c r="AQ43" s="228"/>
      <c r="AR43" s="228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</row>
    <row r="46" spans="1:54" ht="15.6" x14ac:dyDescent="0.3">
      <c r="T46" s="226"/>
      <c r="U46" s="226"/>
      <c r="V46" s="226"/>
      <c r="W46" s="226"/>
      <c r="X46" s="226"/>
      <c r="Y46" s="226"/>
      <c r="Z46" s="4"/>
      <c r="AA46" s="226"/>
      <c r="AB46" s="226"/>
      <c r="AC46" s="4"/>
      <c r="AD46" s="4"/>
      <c r="AE46" s="4"/>
      <c r="AF46" s="226"/>
      <c r="AG46" s="226"/>
      <c r="AH46" s="226"/>
      <c r="AI46" s="226"/>
      <c r="AJ46" s="226"/>
      <c r="AK46" s="226"/>
      <c r="AL46" s="4"/>
      <c r="AM46" s="4"/>
      <c r="AN46" s="4"/>
      <c r="AO46" s="4"/>
      <c r="AP46" s="4"/>
      <c r="AQ46" s="4"/>
      <c r="AR46" s="226"/>
      <c r="AS46" s="226"/>
      <c r="AT46" s="226"/>
      <c r="AU46" s="226"/>
      <c r="AV46" s="226"/>
      <c r="AW46" s="226"/>
      <c r="AX46" s="4"/>
      <c r="AY46" s="4"/>
      <c r="AZ46" s="4"/>
      <c r="BA46" s="4"/>
      <c r="BB46" s="4"/>
    </row>
    <row r="49" spans="20:54" ht="15" customHeight="1" x14ac:dyDescent="0.3"/>
    <row r="53" spans="20:54" x14ac:dyDescent="0.3"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</row>
    <row r="54" spans="20:54" x14ac:dyDescent="0.3"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</row>
    <row r="58" spans="20:54" ht="22.8" x14ac:dyDescent="0.4"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</row>
    <row r="59" spans="20:54" ht="21" x14ac:dyDescent="0.4">
      <c r="T59" s="227"/>
      <c r="U59" s="227"/>
      <c r="V59" s="227"/>
      <c r="W59" s="227"/>
      <c r="X59" s="227"/>
      <c r="Y59" s="227"/>
      <c r="Z59" s="227"/>
      <c r="AA59" s="228"/>
      <c r="AB59" s="228"/>
      <c r="AC59" s="228"/>
      <c r="AD59" s="228"/>
      <c r="AE59" s="228"/>
      <c r="AF59" s="228"/>
      <c r="AG59" s="3"/>
      <c r="AH59" s="3"/>
      <c r="AI59" s="227"/>
      <c r="AJ59" s="227"/>
      <c r="AK59" s="227"/>
      <c r="AL59" s="227"/>
      <c r="AM59" s="227"/>
      <c r="AN59" s="227"/>
      <c r="AO59" s="8"/>
      <c r="AP59" s="7"/>
      <c r="AQ59" s="7"/>
      <c r="AR59" s="7"/>
      <c r="AS59" s="7"/>
      <c r="AT59" s="7"/>
      <c r="AU59" s="227"/>
      <c r="AV59" s="227"/>
      <c r="AW59" s="227"/>
      <c r="AX59" s="227"/>
      <c r="AY59" s="3"/>
      <c r="AZ59" s="3"/>
      <c r="BA59" s="3"/>
      <c r="BB59" s="3"/>
    </row>
    <row r="61" spans="20:54" ht="21" x14ac:dyDescent="0.4">
      <c r="T61" s="228"/>
      <c r="U61" s="228"/>
      <c r="V61" s="228"/>
      <c r="W61" s="228"/>
      <c r="X61" s="228"/>
      <c r="Y61" s="228"/>
      <c r="Z61" s="228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3"/>
      <c r="AL61" s="228"/>
      <c r="AM61" s="228"/>
      <c r="AN61" s="228"/>
      <c r="AO61" s="228"/>
      <c r="AP61" s="228"/>
      <c r="AQ61" s="228"/>
      <c r="AR61" s="228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</row>
    <row r="64" spans="20:54" ht="15.6" x14ac:dyDescent="0.3">
      <c r="T64" s="226"/>
      <c r="U64" s="226"/>
      <c r="V64" s="226"/>
      <c r="W64" s="226"/>
      <c r="X64" s="226"/>
      <c r="Y64" s="226"/>
      <c r="Z64" s="4"/>
      <c r="AA64" s="226"/>
      <c r="AB64" s="226"/>
      <c r="AC64" s="4"/>
      <c r="AD64" s="4"/>
      <c r="AE64" s="4"/>
      <c r="AF64" s="226"/>
      <c r="AG64" s="226"/>
      <c r="AH64" s="226"/>
      <c r="AI64" s="226"/>
      <c r="AJ64" s="226"/>
      <c r="AK64" s="226"/>
      <c r="AL64" s="4"/>
      <c r="AM64" s="4"/>
      <c r="AN64" s="4"/>
      <c r="AO64" s="4"/>
      <c r="AP64" s="4"/>
      <c r="AQ64" s="4"/>
      <c r="AR64" s="226"/>
      <c r="AS64" s="226"/>
      <c r="AT64" s="226"/>
      <c r="AU64" s="226"/>
      <c r="AV64" s="226"/>
      <c r="AW64" s="226"/>
      <c r="AX64" s="4"/>
      <c r="AY64" s="4"/>
      <c r="AZ64" s="4"/>
      <c r="BA64" s="4"/>
      <c r="BB64" s="4"/>
    </row>
    <row r="67" spans="20:54" ht="15" customHeight="1" x14ac:dyDescent="0.3"/>
    <row r="71" spans="20:54" x14ac:dyDescent="0.3"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</row>
    <row r="72" spans="20:54" x14ac:dyDescent="0.3"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</row>
    <row r="76" spans="20:54" ht="22.8" x14ac:dyDescent="0.4"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</row>
    <row r="78" spans="20:54" ht="22.8" x14ac:dyDescent="0.4"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</row>
    <row r="79" spans="20:54" ht="21" x14ac:dyDescent="0.4">
      <c r="T79" s="227"/>
      <c r="U79" s="227"/>
      <c r="V79" s="227"/>
      <c r="W79" s="227"/>
      <c r="X79" s="227"/>
      <c r="Y79" s="227"/>
      <c r="Z79" s="227"/>
      <c r="AA79" s="228"/>
      <c r="AB79" s="228"/>
      <c r="AC79" s="228"/>
      <c r="AD79" s="228"/>
      <c r="AE79" s="228"/>
      <c r="AF79" s="228"/>
      <c r="AG79" s="3"/>
      <c r="AH79" s="3"/>
      <c r="AI79" s="227"/>
      <c r="AJ79" s="227"/>
      <c r="AK79" s="227"/>
      <c r="AL79" s="227"/>
      <c r="AM79" s="227"/>
      <c r="AN79" s="227"/>
      <c r="AO79" s="8"/>
      <c r="AP79" s="7"/>
      <c r="AQ79" s="7"/>
      <c r="AR79" s="7"/>
      <c r="AS79" s="7"/>
      <c r="AT79" s="7"/>
      <c r="AU79" s="227"/>
      <c r="AV79" s="227"/>
      <c r="AW79" s="227"/>
      <c r="AX79" s="227"/>
      <c r="AY79" s="3"/>
      <c r="AZ79" s="3"/>
      <c r="BA79" s="3"/>
      <c r="BB79" s="3"/>
    </row>
    <row r="81" spans="20:54" ht="21" x14ac:dyDescent="0.4">
      <c r="T81" s="228"/>
      <c r="U81" s="228"/>
      <c r="V81" s="228"/>
      <c r="W81" s="228"/>
      <c r="X81" s="228"/>
      <c r="Y81" s="228"/>
      <c r="Z81" s="228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3"/>
      <c r="AL81" s="228"/>
      <c r="AM81" s="228"/>
      <c r="AN81" s="228"/>
      <c r="AO81" s="228"/>
      <c r="AP81" s="228"/>
      <c r="AQ81" s="228"/>
      <c r="AR81" s="228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</row>
    <row r="84" spans="20:54" ht="15.6" x14ac:dyDescent="0.3">
      <c r="T84" s="226"/>
      <c r="U84" s="226"/>
      <c r="V84" s="226"/>
      <c r="W84" s="226"/>
      <c r="X84" s="226"/>
      <c r="Y84" s="226"/>
      <c r="Z84" s="4"/>
      <c r="AA84" s="226"/>
      <c r="AB84" s="226"/>
      <c r="AC84" s="4"/>
      <c r="AD84" s="4"/>
      <c r="AE84" s="4"/>
      <c r="AF84" s="226"/>
      <c r="AG84" s="226"/>
      <c r="AH84" s="226"/>
      <c r="AI84" s="226"/>
      <c r="AJ84" s="226"/>
      <c r="AK84" s="226"/>
      <c r="AL84" s="4"/>
      <c r="AM84" s="4"/>
      <c r="AN84" s="4"/>
      <c r="AO84" s="4"/>
      <c r="AP84" s="4"/>
      <c r="AQ84" s="4"/>
      <c r="AR84" s="226"/>
      <c r="AS84" s="226"/>
      <c r="AT84" s="226"/>
      <c r="AU84" s="226"/>
      <c r="AV84" s="226"/>
      <c r="AW84" s="226"/>
      <c r="AX84" s="4"/>
      <c r="AY84" s="4"/>
      <c r="AZ84" s="4"/>
      <c r="BA84" s="4"/>
      <c r="BB84" s="4"/>
    </row>
    <row r="91" spans="20:54" x14ac:dyDescent="0.3"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</row>
    <row r="92" spans="20:54" x14ac:dyDescent="0.3"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</row>
  </sheetData>
  <mergeCells count="195"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</mergeCells>
  <pageMargins left="0.31496062992125984" right="0.11811023622047245" top="0.78740157480314965" bottom="0.78740157480314965" header="0.31496062992125984" footer="0.31496062992125984"/>
  <pageSetup paperSize="9" orientation="portrait" horizontalDpi="1800" verticalDpi="18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20</vt:i4>
      </vt:variant>
    </vt:vector>
  </HeadingPairs>
  <TitlesOfParts>
    <vt:vector size="41" baseType="lpstr">
      <vt:lpstr>Přihlášky D2</vt:lpstr>
      <vt:lpstr>Prezence 30.11.</vt:lpstr>
      <vt:lpstr>sk A</vt:lpstr>
      <vt:lpstr>A - výsledky</vt:lpstr>
      <vt:lpstr>sk B</vt:lpstr>
      <vt:lpstr>B - výsledky</vt:lpstr>
      <vt:lpstr>sk C</vt:lpstr>
      <vt:lpstr>C - výsledky</vt:lpstr>
      <vt:lpstr>sk D </vt:lpstr>
      <vt:lpstr>D - výsledky</vt:lpstr>
      <vt:lpstr>sk E</vt:lpstr>
      <vt:lpstr>E - výsledky</vt:lpstr>
      <vt:lpstr>sk F</vt:lpstr>
      <vt:lpstr>F - výsledky</vt:lpstr>
      <vt:lpstr>sk G</vt:lpstr>
      <vt:lpstr>G - výsledky</vt:lpstr>
      <vt:lpstr>sk H</vt:lpstr>
      <vt:lpstr>H - výsledky</vt:lpstr>
      <vt:lpstr>Zápasy</vt:lpstr>
      <vt:lpstr>KO 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'E - výsledky'!Oblast_tisku</vt:lpstr>
      <vt:lpstr>'F - výsledky'!Oblast_tisku</vt:lpstr>
      <vt:lpstr>'G - výsledky'!Oblast_tisku</vt:lpstr>
      <vt:lpstr>'H - výsledky'!Oblast_tisku</vt:lpstr>
      <vt:lpstr>'KO '!Oblast_tisku</vt:lpstr>
      <vt:lpstr>'Prezence 30.11.'!Oblast_tisku</vt:lpstr>
      <vt:lpstr>'sk A'!Oblast_tisku</vt:lpstr>
      <vt:lpstr>'sk B'!Oblast_tisku</vt:lpstr>
      <vt:lpstr>'sk C'!Oblast_tisku</vt:lpstr>
      <vt:lpstr>'sk D '!Oblast_tisku</vt:lpstr>
      <vt:lpstr>'sk E'!Oblast_tisku</vt:lpstr>
      <vt:lpstr>'sk F'!Oblast_tisku</vt:lpstr>
      <vt:lpstr>'sk G'!Oblast_tisku</vt:lpstr>
      <vt:lpstr>'sk H'!Oblast_tisku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Marek Libal</cp:lastModifiedBy>
  <cp:lastPrinted>2019-08-24T14:41:07Z</cp:lastPrinted>
  <dcterms:created xsi:type="dcterms:W3CDTF">2014-08-25T11:10:33Z</dcterms:created>
  <dcterms:modified xsi:type="dcterms:W3CDTF">2019-12-04T17:34:47Z</dcterms:modified>
</cp:coreProperties>
</file>