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956" windowWidth="9072" windowHeight="3300" activeTab="0"/>
  </bookViews>
  <sheets>
    <sheet name="Rozvaha" sheetId="1" r:id="rId1"/>
  </sheets>
  <definedNames>
    <definedName name="_xlnm.Print_Area" localSheetId="0">'Rozvaha'!$A$1:$I$172</definedName>
  </definedNames>
  <calcPr fullCalcOnLoad="1"/>
</workbook>
</file>

<file path=xl/sharedStrings.xml><?xml version="1.0" encoding="utf-8"?>
<sst xmlns="http://schemas.openxmlformats.org/spreadsheetml/2006/main" count="183" uniqueCount="177">
  <si>
    <t>AKTIVA</t>
  </si>
  <si>
    <t>Číslo řádku</t>
  </si>
  <si>
    <t>PASIVA</t>
  </si>
  <si>
    <t>IČ</t>
  </si>
  <si>
    <t>(v tisících Kč)</t>
  </si>
  <si>
    <t>Stav k prvnímu dni účetního období</t>
  </si>
  <si>
    <t>Stav k posled. dni účetního období</t>
  </si>
  <si>
    <t>ROZVAHA (Bilance)</t>
  </si>
  <si>
    <t xml:space="preserve">10. Poskytnuté zálohy na dlouhodobý hmotný  majetek </t>
  </si>
  <si>
    <t xml:space="preserve"> 10. Oprávky k drobnému dlouhodobému hmotnému majetku </t>
  </si>
  <si>
    <t xml:space="preserve"> 11. Oprávky k ostatnímu dlouhodobému hmotnému majetku</t>
  </si>
  <si>
    <t xml:space="preserve">   1. Odběratelé</t>
  </si>
  <si>
    <t xml:space="preserve">   2. Směnky k inkasu</t>
  </si>
  <si>
    <t xml:space="preserve">   3. Pohledávky za eskontované cenné papíry</t>
  </si>
  <si>
    <t xml:space="preserve">   4. Poskytnuté provozní zálohy</t>
  </si>
  <si>
    <t xml:space="preserve">   5. Ostatní pohledávky</t>
  </si>
  <si>
    <t xml:space="preserve">   6. Pohledávky za zaměstnanci                                                                            </t>
  </si>
  <si>
    <t xml:space="preserve">   7. Pohledávky za  institucemi soc. zabezpečení a veřejného zdravotního pojištění</t>
  </si>
  <si>
    <t xml:space="preserve">   8. Daň z příjmů                                                                                 </t>
  </si>
  <si>
    <t xml:space="preserve">   9. Ostatní přímé daně                                                                       </t>
  </si>
  <si>
    <t xml:space="preserve">  10. Daň z přidané hodnoty                                                                 </t>
  </si>
  <si>
    <t xml:space="preserve">  11. Ostatní daně a poplatky                                                                </t>
  </si>
  <si>
    <t xml:space="preserve">  12. Nároky na dotace a ostatní zúčtování se státním rozpočtem</t>
  </si>
  <si>
    <t xml:space="preserve">  13. Nároky na dotace a ost. zúčtování s rozp. orgánů územ. samospráv. celků                          </t>
  </si>
  <si>
    <t xml:space="preserve">  14. Pohledávky za účastníky sdružení                                                       </t>
  </si>
  <si>
    <t xml:space="preserve">  15. Pohledávky  z pevných terminovaných operací           </t>
  </si>
  <si>
    <t xml:space="preserve">  17. Jiné pohledávky                                                   </t>
  </si>
  <si>
    <t xml:space="preserve">  18. Dohadné účty aktivní</t>
  </si>
  <si>
    <t xml:space="preserve">  19. Opravná položka k pohledávkám                                                 </t>
  </si>
  <si>
    <t xml:space="preserve">   1. Pokladna   </t>
  </si>
  <si>
    <t xml:space="preserve">   2. Ceniny   </t>
  </si>
  <si>
    <t xml:space="preserve">   3. Účty v bankách     </t>
  </si>
  <si>
    <t xml:space="preserve">   4. Majetkové cenné papíry k obchodování</t>
  </si>
  <si>
    <t xml:space="preserve">   5. Dluhové cenné papíry k obchodování                                                         </t>
  </si>
  <si>
    <t xml:space="preserve">   6. Ostatní cenné papíry</t>
  </si>
  <si>
    <t xml:space="preserve">   8. Peníze na cestě</t>
  </si>
  <si>
    <t xml:space="preserve">   1. Náklady příštích období  </t>
  </si>
  <si>
    <t xml:space="preserve">   2. Příjmy příštích období                                                                    </t>
  </si>
  <si>
    <t xml:space="preserve">   3. Kursové rozdíly aktivní                                                                 </t>
  </si>
  <si>
    <t xml:space="preserve">   1. Vlastní jmění                                         </t>
  </si>
  <si>
    <t xml:space="preserve">   2. Fondy                                                                 </t>
  </si>
  <si>
    <t xml:space="preserve">   3. Oceňovací rozdíly z přecenění majetku a závazků</t>
  </si>
  <si>
    <t xml:space="preserve">   1. Účet výsledku hospodaření                                                                   </t>
  </si>
  <si>
    <t xml:space="preserve">   2. Výsledek hospodaření ve schvalovacím řízení</t>
  </si>
  <si>
    <t xml:space="preserve">   3. Nerozdělený zisk, neuhrazená ztráta minulých let                                             </t>
  </si>
  <si>
    <t xml:space="preserve">   1. Rezervy                                                                                                      </t>
  </si>
  <si>
    <t xml:space="preserve">   1. Dlouhodobé bankovní úvěry</t>
  </si>
  <si>
    <t xml:space="preserve">   3. Závazky z pronájmu                                                                         </t>
  </si>
  <si>
    <t xml:space="preserve">   4. Přijaté dlouhodobé zálohy                                                                </t>
  </si>
  <si>
    <t xml:space="preserve">   5. Dlouhodobé směnky k úhradě                                                          </t>
  </si>
  <si>
    <t xml:space="preserve">   6. Dohadné účty pasivní</t>
  </si>
  <si>
    <t xml:space="preserve">   7. Ostatní dlouhodobé závazky                                                           </t>
  </si>
  <si>
    <t xml:space="preserve">   1. Dodavatelé</t>
  </si>
  <si>
    <t xml:space="preserve">   2. Směnky k úhradě</t>
  </si>
  <si>
    <t xml:space="preserve">   3. Přijaté zálohy</t>
  </si>
  <si>
    <t xml:space="preserve">   4. Ostatní závazky</t>
  </si>
  <si>
    <t xml:space="preserve">   5. Zaměstnanci</t>
  </si>
  <si>
    <t xml:space="preserve">   6. Ostatní závazky vůči zaměstnancům                  </t>
  </si>
  <si>
    <t xml:space="preserve">   8. Daň z příjmů                                                                                      </t>
  </si>
  <si>
    <t xml:space="preserve">   9. Ostatní přímé daně                                                                            </t>
  </si>
  <si>
    <t xml:space="preserve"> 10. Daň z přidané hodnoty                                                                      </t>
  </si>
  <si>
    <t xml:space="preserve"> 11. Ostatní daně a poplatky                                                                    </t>
  </si>
  <si>
    <t xml:space="preserve"> 12. Závazky ze vztahu k státnímu rozpočtu</t>
  </si>
  <si>
    <t xml:space="preserve"> 13. Závazky ze vztahu k rozpočtu orgánů územních samosprávných celků                                    </t>
  </si>
  <si>
    <t xml:space="preserve"> 14. Závazky z upsaných nesplacených cenných papírů a podílů</t>
  </si>
  <si>
    <t xml:space="preserve"> 15. Závazky k účastníkům sdružení                                                                      </t>
  </si>
  <si>
    <t xml:space="preserve"> 16. Závazky z pevných termínových operací</t>
  </si>
  <si>
    <t xml:space="preserve"> 17. Jiné závazky                                                                                     </t>
  </si>
  <si>
    <t xml:space="preserve"> 18. Krátkodobé  bankovní úvěry                                                             </t>
  </si>
  <si>
    <t xml:space="preserve"> 19. Eskontní  úvěry                                                           </t>
  </si>
  <si>
    <t xml:space="preserve"> 21. Vlastní dluhopisy</t>
  </si>
  <si>
    <t xml:space="preserve"> 22.  Dohadné účty pasivní                                                                    </t>
  </si>
  <si>
    <t xml:space="preserve"> 23. Ostatní krátkodobé finanční výpomoci               </t>
  </si>
  <si>
    <t xml:space="preserve">   1. Výdaje příštích období                                                                      </t>
  </si>
  <si>
    <t xml:space="preserve">   2. Výnosy příštích období                                                                     </t>
  </si>
  <si>
    <t xml:space="preserve">   3. Kursové rozdíly pasivní                                                                    </t>
  </si>
  <si>
    <t xml:space="preserve">  1. Nehmotné výsledky výzkumu a vývoje </t>
  </si>
  <si>
    <t xml:space="preserve">  2. Software</t>
  </si>
  <si>
    <t xml:space="preserve">  3. Ocenitelná práva</t>
  </si>
  <si>
    <t xml:space="preserve">  4. Drobný dlouhodobý nehmotný  majetek   </t>
  </si>
  <si>
    <t xml:space="preserve">  5. Ostatní dlouhodobý nehmotný  majetek   </t>
  </si>
  <si>
    <t xml:space="preserve">  6. Nedokončený dlouhodobý nehmotný majetek</t>
  </si>
  <si>
    <t xml:space="preserve">  1. Pozemky</t>
  </si>
  <si>
    <t xml:space="preserve">  2. Umělecká díla, předměty a sbírky </t>
  </si>
  <si>
    <t xml:space="preserve">  3. Stavby </t>
  </si>
  <si>
    <t xml:space="preserve">  4. Samostatné movité věci a soubory movitých věcí                     </t>
  </si>
  <si>
    <t xml:space="preserve">  5. Pěstitelské celky trvalých porostů </t>
  </si>
  <si>
    <t xml:space="preserve">  6. Základní stádo a tažná zvířata </t>
  </si>
  <si>
    <t xml:space="preserve">  7. Drobný dlouhodobý hmotný  majetek   </t>
  </si>
  <si>
    <t xml:space="preserve">  8. Ostatní dlouhodobý hmotný  majetek   </t>
  </si>
  <si>
    <t xml:space="preserve">  9. Nedokončený dlouhodobý hmotný majetek</t>
  </si>
  <si>
    <t xml:space="preserve">  1. Podíly v ovládaných a řízených osobách </t>
  </si>
  <si>
    <t xml:space="preserve">  2. Podíly v osobách pod podstatných vlivem                                            </t>
  </si>
  <si>
    <t xml:space="preserve">  3. Dluhové cenné papíry držené do splatnosti                                              </t>
  </si>
  <si>
    <t xml:space="preserve">  4. Půjčky organizačním složkám </t>
  </si>
  <si>
    <t xml:space="preserve">  5. Ostatní dlouhodobé půjčky  </t>
  </si>
  <si>
    <t xml:space="preserve">  6. Ostatní dlouhodobý finanční majetek </t>
  </si>
  <si>
    <t xml:space="preserve">  7. Pořizovaný dlouhodobý finanční majetek</t>
  </si>
  <si>
    <t xml:space="preserve">  1. Oprávky k nehmotným výsledkům výzkumu a vývoje</t>
  </si>
  <si>
    <t xml:space="preserve">  2. Oprávky k softwaru</t>
  </si>
  <si>
    <t xml:space="preserve">  3. Oprávky k ocenitelným právům</t>
  </si>
  <si>
    <t xml:space="preserve">  4. Oprávky k drobnému dlouhodobému nehmotnému majetku</t>
  </si>
  <si>
    <t xml:space="preserve">  5. Oprávky k ostatnímu dlouhodobému nehmotnému majetku</t>
  </si>
  <si>
    <t xml:space="preserve">  6. Oprávky ke stavbám</t>
  </si>
  <si>
    <t xml:space="preserve">  7. Oprávky k samostatným movitým věcem a souborům movitých věcí</t>
  </si>
  <si>
    <t xml:space="preserve">  8. Oprávky k pěstitelským celkům trvalých porostů</t>
  </si>
  <si>
    <t xml:space="preserve">  9. Oprávky k základnímu stádu a tažným zvířatům</t>
  </si>
  <si>
    <t xml:space="preserve">  1. Materiál na skladě     </t>
  </si>
  <si>
    <t xml:space="preserve">  2   Materiál na cestě               </t>
  </si>
  <si>
    <t xml:space="preserve">  3. Nedokončená výroba          </t>
  </si>
  <si>
    <t xml:space="preserve">  4. Polotovary vlastní výroby          </t>
  </si>
  <si>
    <t xml:space="preserve">  5. Výrobky</t>
  </si>
  <si>
    <t xml:space="preserve">  6. Zvířata                                                       </t>
  </si>
  <si>
    <t xml:space="preserve">  7. Zboží na skladě a v prodejnách          </t>
  </si>
  <si>
    <t xml:space="preserve">  8. Zboží na cestě   </t>
  </si>
  <si>
    <t xml:space="preserve">  9. Poskytnuté zálohy na zásoby   </t>
  </si>
  <si>
    <t>vyhlášky č. 504/2002 Sb.</t>
  </si>
  <si>
    <t xml:space="preserve">výčet položek podle </t>
  </si>
  <si>
    <t xml:space="preserve">   7. Závazky k  institucím soc. zabezpeční a veřejného zdravotního pojištění</t>
  </si>
  <si>
    <t xml:space="preserve">A. Dlouhodobý majetek celkem </t>
  </si>
  <si>
    <t>Součet ř. 2+10+21+29</t>
  </si>
  <si>
    <t xml:space="preserve">I. Dlouhodobý nehmotný majetek celkem </t>
  </si>
  <si>
    <t>Součet ř. 3 až 9</t>
  </si>
  <si>
    <t>II. Dlouhodobý hmotný majetek celkem</t>
  </si>
  <si>
    <t>Součet ř. 11 až 20</t>
  </si>
  <si>
    <t xml:space="preserve">III. Dlouhodobý finanční majetek celkem                      </t>
  </si>
  <si>
    <t>Součet ř. 22 až 28</t>
  </si>
  <si>
    <t>IV. Oprávky k dlouhodobému majetku celkem</t>
  </si>
  <si>
    <t>Součet ř. 30 až 40</t>
  </si>
  <si>
    <t xml:space="preserve">B.   Krátkodobý majetek celkem                                  </t>
  </si>
  <si>
    <t xml:space="preserve">Součet ř. 42+52+72+81 </t>
  </si>
  <si>
    <t xml:space="preserve">I. Zásoby celkem </t>
  </si>
  <si>
    <t>Součet ř. 43 až 51</t>
  </si>
  <si>
    <t xml:space="preserve">II. Pohledávky celkem                                                        </t>
  </si>
  <si>
    <t>Součet ř. 53 až 71</t>
  </si>
  <si>
    <t xml:space="preserve">III. Krátkodobý finanční majetek celkem </t>
  </si>
  <si>
    <t>Součet ř. 73 až 80</t>
  </si>
  <si>
    <t xml:space="preserve">IV. Jiná aktiva celkem  </t>
  </si>
  <si>
    <t xml:space="preserve">Součet ř. 82 až 84 </t>
  </si>
  <si>
    <t>AKTIVA CELKEM</t>
  </si>
  <si>
    <t xml:space="preserve">ř. 1+41  </t>
  </si>
  <si>
    <t xml:space="preserve">A.      Vlastní zdroje celkem                                                    </t>
  </si>
  <si>
    <t xml:space="preserve">Součet ř. 87 + 91                </t>
  </si>
  <si>
    <t xml:space="preserve">I. Jmění celkem                                                                 </t>
  </si>
  <si>
    <t>Součet ř. 88 až 90</t>
  </si>
  <si>
    <t xml:space="preserve">II. Výsledek hospodaření celkem </t>
  </si>
  <si>
    <t>Součet ř. 92 až 94</t>
  </si>
  <si>
    <t>B.        Cizí zdroje celkem</t>
  </si>
  <si>
    <t>Součet ř. 96+98+106+130</t>
  </si>
  <si>
    <t xml:space="preserve">I. Rezervy celkem </t>
  </si>
  <si>
    <t>ř. 97</t>
  </si>
  <si>
    <t xml:space="preserve">II. Dlouhodobé závazky celkem  </t>
  </si>
  <si>
    <t>Součet ř. 99 až 105</t>
  </si>
  <si>
    <t xml:space="preserve">III. Krátkodobé závazky celkem                                   </t>
  </si>
  <si>
    <t xml:space="preserve">Součet ř. 107 až 129              </t>
  </si>
  <si>
    <t xml:space="preserve">IV. Jiná pasiva celkem                                                   </t>
  </si>
  <si>
    <t>Součet ř. 131 až 133</t>
  </si>
  <si>
    <t>PASIVA  CELKEM</t>
  </si>
  <si>
    <t xml:space="preserve">ř.  86 + 95 </t>
  </si>
  <si>
    <t xml:space="preserve">  7. Poskytnuté zálohy na dlouhodobý nehmotný majetek</t>
  </si>
  <si>
    <t>ve znění vyhlášky č. 476/2003 Sb.</t>
  </si>
  <si>
    <t>Název, sídlo a právní forma a předmět činnosti účetní jednotky</t>
  </si>
  <si>
    <t xml:space="preserve">   2. Vydané dluhopisy</t>
  </si>
  <si>
    <t xml:space="preserve"> 20. Vydané krátkodobé dluhopisy</t>
  </si>
  <si>
    <t>Podpisový záznam:</t>
  </si>
  <si>
    <t>v plném rozsahu</t>
  </si>
  <si>
    <t xml:space="preserve">  16. Pohledávky z vydaných dluhopisů                                                                           </t>
  </si>
  <si>
    <t xml:space="preserve">   7. Pořízovaný krátkodobý finanční majetek                                                      </t>
  </si>
  <si>
    <t>a ve znění vyhlášky č.548/2004 Sb.</t>
  </si>
  <si>
    <t>457 01 989</t>
  </si>
  <si>
    <t>Český nohejbalový svaz, o.s.</t>
  </si>
  <si>
    <t>Zátopkova 100/2</t>
  </si>
  <si>
    <t>Praha 6</t>
  </si>
  <si>
    <t>160 17</t>
  </si>
  <si>
    <t>Kontakt:   Vlastimil Pabián, tel. 602940312</t>
  </si>
  <si>
    <t>ke dni  31.12.2015</t>
  </si>
  <si>
    <t>Sestaveno dne:   6.3.2016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</si>
</sst>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 vertical="top" wrapText="1"/>
      <protection locked="0"/>
    </xf>
    <xf numFmtId="0" fontId="0" fillId="33" borderId="0" xfId="0" applyFill="1" applyAlignment="1" applyProtection="1">
      <alignment wrapText="1"/>
      <protection locked="0"/>
    </xf>
    <xf numFmtId="0" fontId="0" fillId="33" borderId="0" xfId="0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49" fontId="2" fillId="0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2" fillId="0" borderId="14" xfId="0" applyNumberFormat="1" applyFont="1" applyFill="1" applyBorder="1" applyAlignment="1" applyProtection="1">
      <alignment horizontal="left" vertical="center" wrapText="1" indent="2"/>
      <protection locked="0"/>
    </xf>
    <xf numFmtId="49" fontId="2" fillId="0" borderId="12" xfId="0" applyNumberFormat="1" applyFont="1" applyFill="1" applyBorder="1" applyAlignment="1" applyProtection="1">
      <alignment horizontal="left" vertical="center" wrapText="1" indent="2"/>
      <protection locked="0"/>
    </xf>
    <xf numFmtId="49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right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right" vertical="center"/>
      <protection locked="0"/>
    </xf>
    <xf numFmtId="49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right" vertical="center" wrapText="1"/>
      <protection locked="0"/>
    </xf>
    <xf numFmtId="49" fontId="2" fillId="0" borderId="17" xfId="0" applyNumberFormat="1" applyFont="1" applyBorder="1" applyAlignment="1" applyProtection="1">
      <alignment horizontal="left" vertical="center" indent="1"/>
      <protection locked="0"/>
    </xf>
    <xf numFmtId="0" fontId="0" fillId="0" borderId="10" xfId="0" applyFont="1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horizontal="right"/>
      <protection locked="0"/>
    </xf>
    <xf numFmtId="0" fontId="0" fillId="0" borderId="10" xfId="47" applyFont="1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0" fillId="0" borderId="12" xfId="0" applyFont="1" applyBorder="1" applyAlignment="1" applyProtection="1">
      <alignment horizontal="right" vertical="center"/>
      <protection/>
    </xf>
    <xf numFmtId="0" fontId="0" fillId="0" borderId="10" xfId="47" applyFont="1" applyBorder="1" applyAlignment="1" applyProtection="1">
      <alignment horizontal="right" vertical="center"/>
      <protection/>
    </xf>
    <xf numFmtId="0" fontId="2" fillId="33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 applyProtection="1">
      <alignment horizontal="center"/>
      <protection locked="0"/>
    </xf>
    <xf numFmtId="0" fontId="0" fillId="34" borderId="0" xfId="0" applyFill="1" applyAlignment="1" applyProtection="1">
      <alignment vertical="center" wrapText="1"/>
      <protection locked="0"/>
    </xf>
    <xf numFmtId="49" fontId="2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34" borderId="16" xfId="0" applyFont="1" applyFill="1" applyBorder="1" applyAlignment="1" applyProtection="1">
      <alignment vertical="center" wrapText="1"/>
      <protection locked="0"/>
    </xf>
    <xf numFmtId="0" fontId="0" fillId="34" borderId="16" xfId="0" applyFill="1" applyBorder="1" applyAlignment="1" applyProtection="1">
      <alignment vertical="center" wrapText="1"/>
      <protection locked="0"/>
    </xf>
    <xf numFmtId="0" fontId="2" fillId="34" borderId="16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 applyProtection="1">
      <alignment horizontal="right" vertical="center" wrapText="1"/>
      <protection locked="0"/>
    </xf>
    <xf numFmtId="49" fontId="2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0" fillId="34" borderId="0" xfId="0" applyFill="1" applyBorder="1" applyAlignment="1" applyProtection="1">
      <alignment vertical="center" wrapText="1"/>
      <protection locked="0"/>
    </xf>
    <xf numFmtId="0" fontId="0" fillId="34" borderId="0" xfId="0" applyFill="1" applyAlignment="1" applyProtection="1">
      <alignment wrapText="1"/>
      <protection locked="0"/>
    </xf>
    <xf numFmtId="0" fontId="2" fillId="34" borderId="0" xfId="0" applyFont="1" applyFill="1" applyBorder="1" applyAlignment="1" applyProtection="1">
      <alignment/>
      <protection locked="0"/>
    </xf>
    <xf numFmtId="0" fontId="0" fillId="34" borderId="0" xfId="47" applyFill="1" applyProtection="1">
      <alignment/>
      <protection locked="0"/>
    </xf>
    <xf numFmtId="0" fontId="2" fillId="34" borderId="0" xfId="0" applyFont="1" applyFill="1" applyBorder="1" applyAlignment="1" applyProtection="1">
      <alignment horizontal="centerContinuous"/>
      <protection locked="0"/>
    </xf>
    <xf numFmtId="0" fontId="2" fillId="34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2" fillId="34" borderId="16" xfId="0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horizontal="right"/>
      <protection locked="0"/>
    </xf>
    <xf numFmtId="0" fontId="2" fillId="0" borderId="11" xfId="47" applyFont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horizontal="right" vertical="center"/>
      <protection/>
    </xf>
    <xf numFmtId="0" fontId="6" fillId="0" borderId="15" xfId="0" applyFont="1" applyBorder="1" applyAlignment="1" applyProtection="1">
      <alignment horizontal="right" vertical="center"/>
      <protection/>
    </xf>
    <xf numFmtId="0" fontId="6" fillId="0" borderId="11" xfId="47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6" fillId="0" borderId="19" xfId="0" applyFont="1" applyBorder="1" applyAlignment="1" applyProtection="1">
      <alignment horizontal="right" vertical="center" wrapText="1"/>
      <protection/>
    </xf>
    <xf numFmtId="0" fontId="2" fillId="0" borderId="19" xfId="0" applyFont="1" applyBorder="1" applyAlignment="1" applyProtection="1">
      <alignment horizontal="right" vertical="center" wrapText="1"/>
      <protection/>
    </xf>
    <xf numFmtId="0" fontId="2" fillId="0" borderId="15" xfId="0" applyFont="1" applyBorder="1" applyAlignment="1" applyProtection="1">
      <alignment horizontal="righ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 indent="1"/>
      <protection/>
    </xf>
    <xf numFmtId="0" fontId="0" fillId="0" borderId="19" xfId="0" applyBorder="1" applyAlignment="1" applyProtection="1">
      <alignment horizontal="left" vertical="center" wrapText="1" indent="1"/>
      <protection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2" fillId="0" borderId="19" xfId="0" applyFont="1" applyFill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1" fillId="0" borderId="20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center" wrapText="1"/>
      <protection locked="0"/>
    </xf>
    <xf numFmtId="0" fontId="0" fillId="34" borderId="20" xfId="0" applyFill="1" applyBorder="1" applyAlignment="1" applyProtection="1">
      <alignment wrapText="1"/>
      <protection locked="0"/>
    </xf>
    <xf numFmtId="0" fontId="6" fillId="0" borderId="19" xfId="0" applyFont="1" applyFill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6" fillId="0" borderId="11" xfId="47" applyFont="1" applyFill="1" applyBorder="1" applyAlignment="1" applyProtection="1">
      <alignment horizontal="left" vertical="center" indent="1"/>
      <protection/>
    </xf>
    <xf numFmtId="0" fontId="0" fillId="0" borderId="19" xfId="0" applyBorder="1" applyAlignment="1" applyProtection="1">
      <alignment horizontal="left" vertical="center" indent="1"/>
      <protection/>
    </xf>
    <xf numFmtId="0" fontId="1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center" vertical="top" wrapText="1"/>
      <protection locked="0"/>
    </xf>
    <xf numFmtId="0" fontId="0" fillId="33" borderId="0" xfId="0" applyFill="1" applyAlignment="1" applyProtection="1">
      <alignment wrapText="1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 applyProtection="1">
      <alignment horizontal="left" vertical="center"/>
      <protection/>
    </xf>
    <xf numFmtId="0" fontId="1" fillId="0" borderId="21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 wrapText="1"/>
      <protection locked="0"/>
    </xf>
    <xf numFmtId="0" fontId="0" fillId="0" borderId="15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2" fillId="0" borderId="23" xfId="0" applyFont="1" applyFill="1" applyBorder="1" applyAlignment="1" applyProtection="1">
      <alignment vertical="center" wrapText="1"/>
      <protection locked="0"/>
    </xf>
    <xf numFmtId="0" fontId="2" fillId="0" borderId="20" xfId="0" applyFont="1" applyFill="1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19" xfId="0" applyFont="1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vertical="center" wrapText="1"/>
      <protection locked="0"/>
    </xf>
    <xf numFmtId="0" fontId="1" fillId="0" borderId="15" xfId="0" applyFont="1" applyBorder="1" applyAlignment="1" applyProtection="1">
      <alignment horizontal="right" vertical="center" wrapText="1"/>
      <protection/>
    </xf>
    <xf numFmtId="0" fontId="0" fillId="0" borderId="19" xfId="0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0" fillId="34" borderId="0" xfId="0" applyFill="1" applyBorder="1" applyAlignment="1" applyProtection="1">
      <alignment vertical="center" wrapText="1"/>
      <protection locked="0"/>
    </xf>
    <xf numFmtId="0" fontId="2" fillId="0" borderId="17" xfId="47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" fillId="0" borderId="11" xfId="47" applyFont="1" applyBorder="1" applyAlignment="1" applyProtection="1">
      <alignment horizontal="left" vertical="center" wrapText="1"/>
      <protection locked="0"/>
    </xf>
    <xf numFmtId="0" fontId="2" fillId="0" borderId="19" xfId="47" applyFont="1" applyBorder="1" applyAlignment="1" applyProtection="1">
      <alignment horizontal="left" vertical="center" wrapText="1"/>
      <protection locked="0"/>
    </xf>
    <xf numFmtId="0" fontId="2" fillId="0" borderId="15" xfId="47" applyFont="1" applyBorder="1" applyAlignment="1" applyProtection="1">
      <alignment horizontal="left" vertical="center" wrapText="1"/>
      <protection locked="0"/>
    </xf>
    <xf numFmtId="0" fontId="2" fillId="34" borderId="0" xfId="0" applyFont="1" applyFill="1" applyBorder="1" applyAlignment="1" applyProtection="1">
      <alignment horizontal="left"/>
      <protection locked="0"/>
    </xf>
    <xf numFmtId="0" fontId="0" fillId="34" borderId="0" xfId="0" applyFill="1" applyBorder="1" applyAlignment="1" applyProtection="1">
      <alignment/>
      <protection locked="0"/>
    </xf>
    <xf numFmtId="0" fontId="1" fillId="0" borderId="15" xfId="0" applyFont="1" applyBorder="1" applyAlignment="1" applyProtection="1">
      <alignment horizontal="right" vertical="center"/>
      <protection/>
    </xf>
    <xf numFmtId="0" fontId="1" fillId="0" borderId="11" xfId="47" applyFont="1" applyBorder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top" wrapText="1"/>
      <protection locked="0"/>
    </xf>
    <xf numFmtId="0" fontId="2" fillId="0" borderId="21" xfId="0" applyFont="1" applyFill="1" applyBorder="1" applyAlignment="1" applyProtection="1">
      <alignment horizontal="center" vertical="top" wrapText="1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2" fillId="34" borderId="0" xfId="0" applyFont="1" applyFill="1" applyBorder="1" applyAlignment="1" applyProtection="1">
      <alignment/>
      <protection locked="0"/>
    </xf>
    <xf numFmtId="0" fontId="7" fillId="34" borderId="0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 locked="0"/>
    </xf>
    <xf numFmtId="0" fontId="2" fillId="0" borderId="0" xfId="47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ozvaha OPS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98"/>
  <sheetViews>
    <sheetView showZeros="0" tabSelected="1" zoomScale="85" zoomScaleNormal="85" zoomScaleSheetLayoutView="100" zoomScalePageLayoutView="0" workbookViewId="0" topLeftCell="A1">
      <selection activeCell="A167" sqref="A167:H167"/>
    </sheetView>
  </sheetViews>
  <sheetFormatPr defaultColWidth="9.125" defaultRowHeight="12.75"/>
  <cols>
    <col min="1" max="1" width="9.375" style="2" customWidth="1"/>
    <col min="2" max="2" width="24.625" style="2" customWidth="1"/>
    <col min="3" max="3" width="6.625" style="2" customWidth="1"/>
    <col min="4" max="4" width="5.625" style="2" customWidth="1"/>
    <col min="5" max="5" width="16.125" style="2" customWidth="1"/>
    <col min="6" max="6" width="6.875" style="2" customWidth="1"/>
    <col min="7" max="7" width="17.625" style="2" customWidth="1"/>
    <col min="8" max="8" width="20.125" style="2" customWidth="1"/>
    <col min="9" max="9" width="1.625" style="2" customWidth="1"/>
    <col min="10" max="16384" width="9.125" style="2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46"/>
      <c r="K1" s="46"/>
      <c r="L1" s="46"/>
      <c r="M1" s="46"/>
      <c r="N1" s="46"/>
      <c r="O1" s="46"/>
    </row>
    <row r="2" spans="1:15" ht="12.75">
      <c r="A2" s="145" t="s">
        <v>117</v>
      </c>
      <c r="B2" s="145"/>
      <c r="C2" s="101" t="s">
        <v>7</v>
      </c>
      <c r="D2" s="102"/>
      <c r="E2" s="102"/>
      <c r="F2" s="3"/>
      <c r="G2" s="4"/>
      <c r="H2" s="4"/>
      <c r="I2" s="1"/>
      <c r="J2" s="46"/>
      <c r="K2" s="46"/>
      <c r="L2" s="46"/>
      <c r="M2" s="46"/>
      <c r="N2" s="46"/>
      <c r="O2" s="46"/>
    </row>
    <row r="3" spans="1:15" ht="12.75">
      <c r="A3" s="145" t="s">
        <v>116</v>
      </c>
      <c r="B3" s="145"/>
      <c r="C3" s="101" t="s">
        <v>165</v>
      </c>
      <c r="D3" s="102"/>
      <c r="E3" s="102"/>
      <c r="F3" s="1"/>
      <c r="G3" s="4"/>
      <c r="H3" s="4"/>
      <c r="I3" s="1"/>
      <c r="J3" s="46"/>
      <c r="K3" s="46"/>
      <c r="L3" s="46"/>
      <c r="M3" s="46"/>
      <c r="N3" s="46"/>
      <c r="O3" s="46"/>
    </row>
    <row r="4" spans="1:15" ht="12.75">
      <c r="A4" s="45" t="s">
        <v>160</v>
      </c>
      <c r="B4" s="45"/>
      <c r="C4" s="101"/>
      <c r="D4" s="102"/>
      <c r="E4" s="102"/>
      <c r="F4" s="1"/>
      <c r="G4" s="4"/>
      <c r="H4" s="4"/>
      <c r="I4" s="1"/>
      <c r="J4" s="46"/>
      <c r="K4" s="46"/>
      <c r="L4" s="46"/>
      <c r="M4" s="46"/>
      <c r="N4" s="46"/>
      <c r="O4" s="46"/>
    </row>
    <row r="5" spans="1:15" ht="12.75">
      <c r="A5" s="45" t="s">
        <v>168</v>
      </c>
      <c r="B5" s="45"/>
      <c r="C5" s="103" t="s">
        <v>175</v>
      </c>
      <c r="D5" s="104"/>
      <c r="E5" s="104"/>
      <c r="F5" s="1"/>
      <c r="G5" s="107"/>
      <c r="H5" s="107"/>
      <c r="I5" s="1"/>
      <c r="J5" s="46"/>
      <c r="K5" s="46"/>
      <c r="L5" s="46"/>
      <c r="M5" s="46"/>
      <c r="N5" s="46"/>
      <c r="O5" s="46"/>
    </row>
    <row r="6" spans="1:15" ht="12.75" customHeight="1">
      <c r="A6" s="1"/>
      <c r="B6" s="1"/>
      <c r="C6" s="105" t="s">
        <v>4</v>
      </c>
      <c r="D6" s="102"/>
      <c r="E6" s="102"/>
      <c r="F6" s="1"/>
      <c r="G6" s="107"/>
      <c r="H6" s="107"/>
      <c r="I6" s="1"/>
      <c r="J6" s="46"/>
      <c r="K6" s="46"/>
      <c r="L6" s="46"/>
      <c r="M6" s="46"/>
      <c r="N6" s="46"/>
      <c r="O6" s="46"/>
    </row>
    <row r="7" spans="1:15" ht="12.75">
      <c r="A7" s="1"/>
      <c r="B7" s="1"/>
      <c r="C7" s="1"/>
      <c r="D7" s="1"/>
      <c r="E7" s="1"/>
      <c r="F7" s="1"/>
      <c r="G7" s="106" t="s">
        <v>161</v>
      </c>
      <c r="H7" s="106"/>
      <c r="I7" s="1"/>
      <c r="J7" s="46"/>
      <c r="K7" s="46"/>
      <c r="L7" s="46"/>
      <c r="M7" s="46"/>
      <c r="N7" s="46"/>
      <c r="O7" s="46"/>
    </row>
    <row r="8" spans="1:15" ht="12.75">
      <c r="A8" s="1"/>
      <c r="B8" s="1"/>
      <c r="C8" s="108" t="s">
        <v>3</v>
      </c>
      <c r="D8" s="109"/>
      <c r="E8" s="110"/>
      <c r="F8" s="1"/>
      <c r="G8" s="106"/>
      <c r="H8" s="106"/>
      <c r="I8" s="1"/>
      <c r="J8" s="46"/>
      <c r="K8" s="46"/>
      <c r="L8" s="46"/>
      <c r="M8" s="46"/>
      <c r="N8" s="46"/>
      <c r="O8" s="46"/>
    </row>
    <row r="9" spans="1:15" ht="12.75" customHeight="1">
      <c r="A9" s="1"/>
      <c r="B9" s="1"/>
      <c r="C9" s="111" t="s">
        <v>169</v>
      </c>
      <c r="D9" s="112"/>
      <c r="E9" s="113"/>
      <c r="F9" s="1"/>
      <c r="G9" s="94" t="s">
        <v>170</v>
      </c>
      <c r="H9" s="94"/>
      <c r="I9" s="1"/>
      <c r="J9" s="46"/>
      <c r="K9" s="46"/>
      <c r="L9" s="46"/>
      <c r="M9" s="46"/>
      <c r="N9" s="46"/>
      <c r="O9" s="46"/>
    </row>
    <row r="10" spans="1:15" ht="12.75" customHeight="1">
      <c r="A10" s="1"/>
      <c r="B10" s="1"/>
      <c r="C10" s="6"/>
      <c r="D10" s="6"/>
      <c r="E10" s="6"/>
      <c r="F10" s="1"/>
      <c r="G10" s="94" t="s">
        <v>171</v>
      </c>
      <c r="H10" s="94"/>
      <c r="I10" s="1"/>
      <c r="J10" s="46"/>
      <c r="K10" s="46"/>
      <c r="L10" s="46"/>
      <c r="M10" s="46"/>
      <c r="N10" s="46"/>
      <c r="O10" s="46"/>
    </row>
    <row r="11" spans="1:15" ht="12.75" customHeight="1">
      <c r="A11" s="1"/>
      <c r="B11" s="1"/>
      <c r="C11" s="6"/>
      <c r="D11" s="6"/>
      <c r="E11" s="6"/>
      <c r="F11" s="1"/>
      <c r="G11" s="94" t="s">
        <v>172</v>
      </c>
      <c r="H11" s="94"/>
      <c r="I11" s="1"/>
      <c r="J11" s="46"/>
      <c r="K11" s="46"/>
      <c r="L11" s="46"/>
      <c r="M11" s="46"/>
      <c r="N11" s="46"/>
      <c r="O11" s="46"/>
    </row>
    <row r="12" spans="1:15" ht="12.75" customHeight="1">
      <c r="A12" s="1"/>
      <c r="B12" s="1"/>
      <c r="C12" s="6"/>
      <c r="D12" s="6"/>
      <c r="E12" s="6"/>
      <c r="F12" s="1"/>
      <c r="G12" s="94" t="s">
        <v>173</v>
      </c>
      <c r="H12" s="94"/>
      <c r="I12" s="1"/>
      <c r="J12" s="46"/>
      <c r="K12" s="46"/>
      <c r="L12" s="46"/>
      <c r="M12" s="46"/>
      <c r="N12" s="46"/>
      <c r="O12" s="46"/>
    </row>
    <row r="13" spans="1:15" ht="21.75" customHeight="1">
      <c r="A13" s="1"/>
      <c r="B13" s="1"/>
      <c r="C13" s="6"/>
      <c r="D13" s="6"/>
      <c r="E13" s="6"/>
      <c r="F13" s="1"/>
      <c r="G13" s="5"/>
      <c r="H13" s="5"/>
      <c r="I13" s="1"/>
      <c r="J13" s="46"/>
      <c r="K13" s="46"/>
      <c r="L13" s="46"/>
      <c r="M13" s="46"/>
      <c r="N13" s="46"/>
      <c r="O13" s="46"/>
    </row>
    <row r="14" spans="1:15" ht="12.75">
      <c r="A14" s="46"/>
      <c r="B14" s="46"/>
      <c r="C14" s="46"/>
      <c r="D14" s="46"/>
      <c r="E14" s="46"/>
      <c r="F14" s="46"/>
      <c r="G14" s="95"/>
      <c r="H14" s="95"/>
      <c r="J14" s="46"/>
      <c r="K14" s="46"/>
      <c r="L14" s="46"/>
      <c r="M14" s="46"/>
      <c r="N14" s="46"/>
      <c r="O14" s="46"/>
    </row>
    <row r="15" spans="1:40" ht="28.5" customHeight="1">
      <c r="A15" s="114" t="s">
        <v>0</v>
      </c>
      <c r="B15" s="115"/>
      <c r="C15" s="115"/>
      <c r="D15" s="115"/>
      <c r="E15" s="116"/>
      <c r="F15" s="7" t="s">
        <v>1</v>
      </c>
      <c r="G15" s="8" t="s">
        <v>5</v>
      </c>
      <c r="H15" s="7" t="s">
        <v>6</v>
      </c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</row>
    <row r="16" spans="1:40" s="11" customFormat="1" ht="13.5" customHeight="1">
      <c r="A16" s="119" t="s">
        <v>119</v>
      </c>
      <c r="B16" s="120"/>
      <c r="C16" s="96" t="s">
        <v>120</v>
      </c>
      <c r="D16" s="97"/>
      <c r="E16" s="98"/>
      <c r="F16" s="67">
        <v>1</v>
      </c>
      <c r="G16" s="40">
        <f>G17+G25+G36+G44</f>
        <v>0</v>
      </c>
      <c r="H16" s="40">
        <f>H17+H25+H36+H44</f>
        <v>0</v>
      </c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</row>
    <row r="17" spans="1:40" ht="13.5" customHeight="1">
      <c r="A17" s="99" t="s">
        <v>121</v>
      </c>
      <c r="B17" s="100"/>
      <c r="C17" s="100"/>
      <c r="D17" s="96" t="s">
        <v>122</v>
      </c>
      <c r="E17" s="98"/>
      <c r="F17" s="67">
        <v>2</v>
      </c>
      <c r="G17" s="40">
        <f>G18+G19+G20+G21+G22+G23+G24</f>
        <v>0</v>
      </c>
      <c r="H17" s="40">
        <f>H18+H19+H20+H21+H22+H23+H24</f>
        <v>0</v>
      </c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</row>
    <row r="18" spans="1:40" s="14" customFormat="1" ht="13.5" customHeight="1">
      <c r="A18" s="12"/>
      <c r="B18" s="81" t="s">
        <v>76</v>
      </c>
      <c r="C18" s="82"/>
      <c r="D18" s="117"/>
      <c r="E18" s="118"/>
      <c r="F18" s="9">
        <v>3</v>
      </c>
      <c r="G18" s="13"/>
      <c r="H18" s="13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</row>
    <row r="19" spans="1:40" s="14" customFormat="1" ht="13.5" customHeight="1">
      <c r="A19" s="15"/>
      <c r="B19" s="81" t="s">
        <v>77</v>
      </c>
      <c r="C19" s="82"/>
      <c r="D19" s="83"/>
      <c r="E19" s="84"/>
      <c r="F19" s="9">
        <v>4</v>
      </c>
      <c r="G19" s="13"/>
      <c r="H19" s="13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</row>
    <row r="20" spans="1:40" s="14" customFormat="1" ht="13.5" customHeight="1">
      <c r="A20" s="15"/>
      <c r="B20" s="81" t="s">
        <v>78</v>
      </c>
      <c r="C20" s="82"/>
      <c r="D20" s="83"/>
      <c r="E20" s="84"/>
      <c r="F20" s="9">
        <v>5</v>
      </c>
      <c r="G20" s="13"/>
      <c r="H20" s="13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</row>
    <row r="21" spans="1:40" s="14" customFormat="1" ht="13.5" customHeight="1">
      <c r="A21" s="15"/>
      <c r="B21" s="81" t="s">
        <v>79</v>
      </c>
      <c r="C21" s="82"/>
      <c r="D21" s="83"/>
      <c r="E21" s="84"/>
      <c r="F21" s="9">
        <v>6</v>
      </c>
      <c r="G21" s="13"/>
      <c r="H21" s="13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</row>
    <row r="22" spans="1:40" s="14" customFormat="1" ht="13.5" customHeight="1">
      <c r="A22" s="15"/>
      <c r="B22" s="81" t="s">
        <v>80</v>
      </c>
      <c r="C22" s="82"/>
      <c r="D22" s="83"/>
      <c r="E22" s="84"/>
      <c r="F22" s="9">
        <v>7</v>
      </c>
      <c r="G22" s="13"/>
      <c r="H22" s="13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</row>
    <row r="23" spans="1:40" s="14" customFormat="1" ht="13.5" customHeight="1">
      <c r="A23" s="16"/>
      <c r="B23" s="81" t="s">
        <v>81</v>
      </c>
      <c r="C23" s="82"/>
      <c r="D23" s="83"/>
      <c r="E23" s="84"/>
      <c r="F23" s="9">
        <v>8</v>
      </c>
      <c r="G23" s="13"/>
      <c r="H23" s="13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</row>
    <row r="24" spans="1:40" s="14" customFormat="1" ht="13.5" customHeight="1">
      <c r="A24" s="17"/>
      <c r="B24" s="92" t="s">
        <v>159</v>
      </c>
      <c r="C24" s="87"/>
      <c r="D24" s="88"/>
      <c r="E24" s="93"/>
      <c r="F24" s="9">
        <v>9</v>
      </c>
      <c r="G24" s="13"/>
      <c r="H24" s="13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</row>
    <row r="25" spans="1:40" s="14" customFormat="1" ht="13.5" customHeight="1">
      <c r="A25" s="79" t="s">
        <v>123</v>
      </c>
      <c r="B25" s="80"/>
      <c r="C25" s="80"/>
      <c r="D25" s="76" t="s">
        <v>124</v>
      </c>
      <c r="E25" s="78"/>
      <c r="F25" s="67">
        <v>10</v>
      </c>
      <c r="G25" s="41">
        <f>G26+G27+G28+G29+G30+G31+G32+G33+G34+G35</f>
        <v>0</v>
      </c>
      <c r="H25" s="41">
        <f>H26+H27+H28+H29+H30+H31+H32+H33+H34+H35</f>
        <v>0</v>
      </c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</row>
    <row r="26" spans="1:40" s="14" customFormat="1" ht="13.5" customHeight="1">
      <c r="A26" s="18"/>
      <c r="B26" s="121" t="s">
        <v>82</v>
      </c>
      <c r="C26" s="122"/>
      <c r="D26" s="123"/>
      <c r="E26" s="124"/>
      <c r="F26" s="9">
        <v>11</v>
      </c>
      <c r="G26" s="13"/>
      <c r="H26" s="13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</row>
    <row r="27" spans="1:40" s="14" customFormat="1" ht="13.5" customHeight="1">
      <c r="A27" s="16"/>
      <c r="B27" s="81" t="s">
        <v>83</v>
      </c>
      <c r="C27" s="82"/>
      <c r="D27" s="83"/>
      <c r="E27" s="84"/>
      <c r="F27" s="9">
        <v>12</v>
      </c>
      <c r="G27" s="13"/>
      <c r="H27" s="13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</row>
    <row r="28" spans="1:40" s="14" customFormat="1" ht="13.5" customHeight="1">
      <c r="A28" s="16"/>
      <c r="B28" s="81" t="s">
        <v>84</v>
      </c>
      <c r="C28" s="82"/>
      <c r="D28" s="83"/>
      <c r="E28" s="84"/>
      <c r="F28" s="9">
        <v>13</v>
      </c>
      <c r="G28" s="13"/>
      <c r="H28" s="13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</row>
    <row r="29" spans="1:40" s="14" customFormat="1" ht="13.5" customHeight="1">
      <c r="A29" s="16"/>
      <c r="B29" s="81" t="s">
        <v>85</v>
      </c>
      <c r="C29" s="82"/>
      <c r="D29" s="125"/>
      <c r="E29" s="126"/>
      <c r="F29" s="9">
        <v>14</v>
      </c>
      <c r="G29" s="13"/>
      <c r="H29" s="13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</row>
    <row r="30" spans="1:40" s="14" customFormat="1" ht="13.5" customHeight="1">
      <c r="A30" s="19"/>
      <c r="B30" s="81" t="s">
        <v>86</v>
      </c>
      <c r="C30" s="82"/>
      <c r="D30" s="83"/>
      <c r="E30" s="84"/>
      <c r="F30" s="9">
        <v>15</v>
      </c>
      <c r="G30" s="13"/>
      <c r="H30" s="13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</row>
    <row r="31" spans="1:40" s="14" customFormat="1" ht="13.5" customHeight="1">
      <c r="A31" s="19"/>
      <c r="B31" s="81" t="s">
        <v>87</v>
      </c>
      <c r="C31" s="82"/>
      <c r="D31" s="83"/>
      <c r="E31" s="84"/>
      <c r="F31" s="9">
        <v>16</v>
      </c>
      <c r="G31" s="13"/>
      <c r="H31" s="13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</row>
    <row r="32" spans="1:40" s="14" customFormat="1" ht="13.5" customHeight="1">
      <c r="A32" s="16"/>
      <c r="B32" s="81" t="s">
        <v>88</v>
      </c>
      <c r="C32" s="82"/>
      <c r="D32" s="83"/>
      <c r="E32" s="84"/>
      <c r="F32" s="9">
        <v>17</v>
      </c>
      <c r="G32" s="13"/>
      <c r="H32" s="13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</row>
    <row r="33" spans="1:40" s="14" customFormat="1" ht="13.5" customHeight="1">
      <c r="A33" s="16"/>
      <c r="B33" s="81" t="s">
        <v>89</v>
      </c>
      <c r="C33" s="82"/>
      <c r="D33" s="83"/>
      <c r="E33" s="84"/>
      <c r="F33" s="9">
        <v>18</v>
      </c>
      <c r="G33" s="13"/>
      <c r="H33" s="13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</row>
    <row r="34" spans="1:40" s="14" customFormat="1" ht="13.5" customHeight="1">
      <c r="A34" s="16"/>
      <c r="B34" s="81" t="s">
        <v>90</v>
      </c>
      <c r="C34" s="82"/>
      <c r="D34" s="83"/>
      <c r="E34" s="84"/>
      <c r="F34" s="9">
        <v>19</v>
      </c>
      <c r="G34" s="13"/>
      <c r="H34" s="13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</row>
    <row r="35" spans="1:40" s="14" customFormat="1" ht="13.5" customHeight="1">
      <c r="A35" s="17"/>
      <c r="B35" s="81" t="s">
        <v>8</v>
      </c>
      <c r="C35" s="82"/>
      <c r="D35" s="83"/>
      <c r="E35" s="84"/>
      <c r="F35" s="9">
        <v>20</v>
      </c>
      <c r="G35" s="13"/>
      <c r="H35" s="13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</row>
    <row r="36" spans="1:40" s="14" customFormat="1" ht="13.5" customHeight="1">
      <c r="A36" s="79" t="s">
        <v>125</v>
      </c>
      <c r="B36" s="80"/>
      <c r="C36" s="128"/>
      <c r="D36" s="76" t="s">
        <v>126</v>
      </c>
      <c r="E36" s="127"/>
      <c r="F36" s="67">
        <v>21</v>
      </c>
      <c r="G36" s="41">
        <f>G37+G38+G39+G40+G41+G42+G43</f>
        <v>0</v>
      </c>
      <c r="H36" s="41">
        <f>H37+H38+H39+H40+H41+H42+H43</f>
        <v>0</v>
      </c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</row>
    <row r="37" spans="1:40" s="14" customFormat="1" ht="13.5" customHeight="1">
      <c r="A37" s="18"/>
      <c r="B37" s="81" t="s">
        <v>91</v>
      </c>
      <c r="C37" s="82"/>
      <c r="D37" s="83"/>
      <c r="E37" s="84"/>
      <c r="F37" s="9">
        <v>22</v>
      </c>
      <c r="G37" s="13"/>
      <c r="H37" s="13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</row>
    <row r="38" spans="1:40" s="14" customFormat="1" ht="13.5" customHeight="1">
      <c r="A38" s="16"/>
      <c r="B38" s="81" t="s">
        <v>92</v>
      </c>
      <c r="C38" s="82"/>
      <c r="D38" s="83"/>
      <c r="E38" s="84"/>
      <c r="F38" s="9">
        <v>23</v>
      </c>
      <c r="G38" s="13"/>
      <c r="H38" s="13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</row>
    <row r="39" spans="1:40" s="14" customFormat="1" ht="13.5" customHeight="1">
      <c r="A39" s="16"/>
      <c r="B39" s="81" t="s">
        <v>93</v>
      </c>
      <c r="C39" s="82"/>
      <c r="D39" s="83"/>
      <c r="E39" s="84"/>
      <c r="F39" s="9">
        <v>24</v>
      </c>
      <c r="G39" s="13"/>
      <c r="H39" s="13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</row>
    <row r="40" spans="1:40" s="14" customFormat="1" ht="13.5" customHeight="1">
      <c r="A40" s="19"/>
      <c r="B40" s="81" t="s">
        <v>94</v>
      </c>
      <c r="C40" s="82"/>
      <c r="D40" s="83"/>
      <c r="E40" s="84"/>
      <c r="F40" s="9">
        <v>25</v>
      </c>
      <c r="G40" s="13"/>
      <c r="H40" s="13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</row>
    <row r="41" spans="1:40" s="14" customFormat="1" ht="13.5" customHeight="1">
      <c r="A41" s="19"/>
      <c r="B41" s="81" t="s">
        <v>95</v>
      </c>
      <c r="C41" s="82"/>
      <c r="D41" s="83"/>
      <c r="E41" s="84"/>
      <c r="F41" s="9">
        <v>26</v>
      </c>
      <c r="G41" s="13"/>
      <c r="H41" s="13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</row>
    <row r="42" spans="1:40" s="14" customFormat="1" ht="13.5" customHeight="1">
      <c r="A42" s="16"/>
      <c r="B42" s="81" t="s">
        <v>96</v>
      </c>
      <c r="C42" s="82"/>
      <c r="D42" s="83"/>
      <c r="E42" s="84"/>
      <c r="F42" s="9">
        <v>27</v>
      </c>
      <c r="G42" s="13"/>
      <c r="H42" s="13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</row>
    <row r="43" spans="1:40" s="14" customFormat="1" ht="13.5" customHeight="1">
      <c r="A43" s="17"/>
      <c r="B43" s="92" t="s">
        <v>97</v>
      </c>
      <c r="C43" s="87"/>
      <c r="D43" s="88"/>
      <c r="E43" s="93"/>
      <c r="F43" s="9">
        <v>28</v>
      </c>
      <c r="G43" s="13"/>
      <c r="H43" s="13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</row>
    <row r="44" spans="1:40" s="14" customFormat="1" ht="13.5" customHeight="1">
      <c r="A44" s="79" t="s">
        <v>127</v>
      </c>
      <c r="B44" s="80"/>
      <c r="C44" s="80"/>
      <c r="D44" s="76" t="s">
        <v>128</v>
      </c>
      <c r="E44" s="78"/>
      <c r="F44" s="67">
        <v>29</v>
      </c>
      <c r="G44" s="41">
        <f>G45+G46+G47+G48+G49+G50+G51+G52+G53+G54+G55</f>
        <v>0</v>
      </c>
      <c r="H44" s="41">
        <f>H45+H46+H47+H48+H49+H50+H51+H52+H53+H54+H55</f>
        <v>0</v>
      </c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</row>
    <row r="45" spans="1:40" s="14" customFormat="1" ht="13.5" customHeight="1">
      <c r="A45" s="16"/>
      <c r="B45" s="121" t="s">
        <v>98</v>
      </c>
      <c r="C45" s="122"/>
      <c r="D45" s="123"/>
      <c r="E45" s="124"/>
      <c r="F45" s="9">
        <v>30</v>
      </c>
      <c r="G45" s="13"/>
      <c r="H45" s="13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</row>
    <row r="46" spans="1:40" s="14" customFormat="1" ht="13.5" customHeight="1">
      <c r="A46" s="16"/>
      <c r="B46" s="81" t="s">
        <v>99</v>
      </c>
      <c r="C46" s="82"/>
      <c r="D46" s="83"/>
      <c r="E46" s="84"/>
      <c r="F46" s="9">
        <v>31</v>
      </c>
      <c r="G46" s="13"/>
      <c r="H46" s="13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</row>
    <row r="47" spans="1:40" s="14" customFormat="1" ht="13.5" customHeight="1">
      <c r="A47" s="16"/>
      <c r="B47" s="81" t="s">
        <v>100</v>
      </c>
      <c r="C47" s="82"/>
      <c r="D47" s="83"/>
      <c r="E47" s="84"/>
      <c r="F47" s="9">
        <v>32</v>
      </c>
      <c r="G47" s="13"/>
      <c r="H47" s="13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</row>
    <row r="48" spans="1:40" s="14" customFormat="1" ht="13.5" customHeight="1">
      <c r="A48" s="16"/>
      <c r="B48" s="131" t="s">
        <v>101</v>
      </c>
      <c r="C48" s="132"/>
      <c r="D48" s="132"/>
      <c r="E48" s="132"/>
      <c r="F48" s="9">
        <v>33</v>
      </c>
      <c r="G48" s="13"/>
      <c r="H48" s="13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</row>
    <row r="49" spans="1:40" s="14" customFormat="1" ht="13.5" customHeight="1">
      <c r="A49" s="16"/>
      <c r="B49" s="131" t="s">
        <v>102</v>
      </c>
      <c r="C49" s="132"/>
      <c r="D49" s="132"/>
      <c r="E49" s="132"/>
      <c r="F49" s="9">
        <v>34</v>
      </c>
      <c r="G49" s="13"/>
      <c r="H49" s="13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</row>
    <row r="50" spans="1:40" s="14" customFormat="1" ht="13.5" customHeight="1">
      <c r="A50" s="20"/>
      <c r="B50" s="122" t="s">
        <v>103</v>
      </c>
      <c r="C50" s="123"/>
      <c r="D50" s="123"/>
      <c r="E50" s="123"/>
      <c r="F50" s="9">
        <v>35</v>
      </c>
      <c r="G50" s="21"/>
      <c r="H50" s="13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</row>
    <row r="51" spans="1:40" s="14" customFormat="1" ht="16.5" customHeight="1">
      <c r="A51" s="22"/>
      <c r="B51" s="122" t="s">
        <v>104</v>
      </c>
      <c r="C51" s="123"/>
      <c r="D51" s="123"/>
      <c r="E51" s="123"/>
      <c r="F51" s="9">
        <v>36</v>
      </c>
      <c r="G51" s="10"/>
      <c r="H51" s="10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</row>
    <row r="52" spans="1:40" s="14" customFormat="1" ht="13.5" customHeight="1">
      <c r="A52" s="22"/>
      <c r="B52" s="122" t="s">
        <v>105</v>
      </c>
      <c r="C52" s="123"/>
      <c r="D52" s="123"/>
      <c r="E52" s="123"/>
      <c r="F52" s="9">
        <v>37</v>
      </c>
      <c r="G52" s="23"/>
      <c r="H52" s="23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</row>
    <row r="53" spans="1:40" s="14" customFormat="1" ht="13.5" customHeight="1">
      <c r="A53" s="19"/>
      <c r="B53" s="81" t="s">
        <v>106</v>
      </c>
      <c r="C53" s="82"/>
      <c r="D53" s="83"/>
      <c r="E53" s="84"/>
      <c r="F53" s="9">
        <v>38</v>
      </c>
      <c r="G53" s="13"/>
      <c r="H53" s="13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</row>
    <row r="54" spans="1:40" s="14" customFormat="1" ht="13.5" customHeight="1">
      <c r="A54" s="19"/>
      <c r="B54" s="81" t="s">
        <v>9</v>
      </c>
      <c r="C54" s="82"/>
      <c r="D54" s="83"/>
      <c r="E54" s="84"/>
      <c r="F54" s="9">
        <v>39</v>
      </c>
      <c r="G54" s="13"/>
      <c r="H54" s="13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</row>
    <row r="55" spans="1:40" s="14" customFormat="1" ht="18" customHeight="1">
      <c r="A55" s="24"/>
      <c r="B55" s="81" t="s">
        <v>10</v>
      </c>
      <c r="C55" s="82"/>
      <c r="D55" s="83"/>
      <c r="E55" s="84"/>
      <c r="F55" s="9">
        <v>40</v>
      </c>
      <c r="G55" s="13"/>
      <c r="H55" s="13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</row>
    <row r="56" spans="1:40" s="14" customFormat="1" ht="81.75" customHeight="1">
      <c r="A56" s="49"/>
      <c r="B56" s="50"/>
      <c r="C56" s="50"/>
      <c r="D56" s="51"/>
      <c r="E56" s="51"/>
      <c r="F56" s="52"/>
      <c r="G56" s="53"/>
      <c r="H56" s="53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</row>
    <row r="57" spans="1:40" s="14" customFormat="1" ht="34.5" customHeight="1">
      <c r="A57" s="54"/>
      <c r="B57" s="55"/>
      <c r="C57" s="55"/>
      <c r="D57" s="56"/>
      <c r="E57" s="56"/>
      <c r="F57" s="65"/>
      <c r="G57" s="66"/>
      <c r="H57" s="66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</row>
    <row r="58" spans="1:40" s="14" customFormat="1" ht="3" customHeight="1">
      <c r="A58" s="54"/>
      <c r="B58" s="55"/>
      <c r="C58" s="55"/>
      <c r="D58" s="56"/>
      <c r="E58" s="56"/>
      <c r="F58" s="65"/>
      <c r="G58" s="66"/>
      <c r="H58" s="66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</row>
    <row r="59" spans="1:40" s="14" customFormat="1" ht="3" customHeight="1">
      <c r="A59" s="54"/>
      <c r="B59" s="55"/>
      <c r="C59" s="55"/>
      <c r="D59" s="56"/>
      <c r="E59" s="56"/>
      <c r="F59" s="65"/>
      <c r="G59" s="66"/>
      <c r="H59" s="66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</row>
    <row r="60" spans="1:40" s="14" customFormat="1" ht="3" customHeight="1">
      <c r="A60" s="54"/>
      <c r="B60" s="55"/>
      <c r="C60" s="55"/>
      <c r="D60" s="56"/>
      <c r="E60" s="56"/>
      <c r="F60" s="65"/>
      <c r="G60" s="66"/>
      <c r="H60" s="66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</row>
    <row r="61" spans="1:40" s="14" customFormat="1" ht="3" customHeight="1">
      <c r="A61" s="54"/>
      <c r="B61" s="55"/>
      <c r="C61" s="55"/>
      <c r="D61" s="56"/>
      <c r="E61" s="56"/>
      <c r="F61" s="65"/>
      <c r="G61" s="66"/>
      <c r="H61" s="66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</row>
    <row r="62" spans="1:40" s="14" customFormat="1" ht="3" customHeight="1">
      <c r="A62" s="54"/>
      <c r="B62" s="55"/>
      <c r="C62" s="55"/>
      <c r="D62" s="56"/>
      <c r="E62" s="56"/>
      <c r="F62" s="65"/>
      <c r="G62" s="66"/>
      <c r="H62" s="66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</row>
    <row r="63" spans="1:40" s="14" customFormat="1" ht="3" customHeight="1">
      <c r="A63" s="54"/>
      <c r="B63" s="55"/>
      <c r="C63" s="55"/>
      <c r="D63" s="56"/>
      <c r="E63" s="56"/>
      <c r="F63" s="65"/>
      <c r="G63" s="66"/>
      <c r="H63" s="66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</row>
    <row r="64" spans="1:40" s="14" customFormat="1" ht="28.5" customHeight="1">
      <c r="A64" s="146"/>
      <c r="B64" s="147"/>
      <c r="C64" s="147"/>
      <c r="D64" s="147"/>
      <c r="E64" s="147"/>
      <c r="F64" s="7" t="s">
        <v>1</v>
      </c>
      <c r="G64" s="8" t="s">
        <v>5</v>
      </c>
      <c r="H64" s="7" t="s">
        <v>6</v>
      </c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</row>
    <row r="65" spans="1:40" s="14" customFormat="1" ht="13.5" customHeight="1">
      <c r="A65" s="129" t="s">
        <v>129</v>
      </c>
      <c r="B65" s="130"/>
      <c r="C65" s="130"/>
      <c r="D65" s="76" t="s">
        <v>130</v>
      </c>
      <c r="E65" s="78"/>
      <c r="F65" s="67">
        <v>41</v>
      </c>
      <c r="G65" s="41">
        <f>G66+G76+G96+G105</f>
        <v>1638</v>
      </c>
      <c r="H65" s="41">
        <f>H66+H76+H96+H105</f>
        <v>1543</v>
      </c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</row>
    <row r="66" spans="1:40" s="14" customFormat="1" ht="13.5" customHeight="1">
      <c r="A66" s="79" t="s">
        <v>131</v>
      </c>
      <c r="B66" s="80"/>
      <c r="C66" s="80"/>
      <c r="D66" s="76" t="s">
        <v>132</v>
      </c>
      <c r="E66" s="78"/>
      <c r="F66" s="67">
        <v>42</v>
      </c>
      <c r="G66" s="41">
        <f>G67+G68+G69+G70+G71+G72+G73+G74+G75</f>
        <v>0</v>
      </c>
      <c r="H66" s="41">
        <f>H67+H68+H69+H70+H71+H72+H73+H74+H75</f>
        <v>0</v>
      </c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</row>
    <row r="67" spans="1:40" s="14" customFormat="1" ht="13.5" customHeight="1">
      <c r="A67" s="16"/>
      <c r="B67" s="121" t="s">
        <v>107</v>
      </c>
      <c r="C67" s="122"/>
      <c r="D67" s="123"/>
      <c r="E67" s="124"/>
      <c r="F67" s="9">
        <v>43</v>
      </c>
      <c r="G67" s="13"/>
      <c r="H67" s="13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</row>
    <row r="68" spans="1:40" s="14" customFormat="1" ht="13.5" customHeight="1">
      <c r="A68" s="16"/>
      <c r="B68" s="81" t="s">
        <v>108</v>
      </c>
      <c r="C68" s="82"/>
      <c r="D68" s="83"/>
      <c r="E68" s="84"/>
      <c r="F68" s="9">
        <v>44</v>
      </c>
      <c r="G68" s="13"/>
      <c r="H68" s="13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</row>
    <row r="69" spans="1:40" s="14" customFormat="1" ht="13.5" customHeight="1">
      <c r="A69" s="16"/>
      <c r="B69" s="81" t="s">
        <v>109</v>
      </c>
      <c r="C69" s="82"/>
      <c r="D69" s="83"/>
      <c r="E69" s="84"/>
      <c r="F69" s="9">
        <v>45</v>
      </c>
      <c r="G69" s="13"/>
      <c r="H69" s="13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</row>
    <row r="70" spans="1:40" s="14" customFormat="1" ht="13.5" customHeight="1">
      <c r="A70" s="19"/>
      <c r="B70" s="81" t="s">
        <v>110</v>
      </c>
      <c r="C70" s="82"/>
      <c r="D70" s="83"/>
      <c r="E70" s="84"/>
      <c r="F70" s="9">
        <v>46</v>
      </c>
      <c r="G70" s="26"/>
      <c r="H70" s="26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</row>
    <row r="71" spans="1:40" s="14" customFormat="1" ht="13.5" customHeight="1">
      <c r="A71" s="19"/>
      <c r="B71" s="81" t="s">
        <v>111</v>
      </c>
      <c r="C71" s="82"/>
      <c r="D71" s="83"/>
      <c r="E71" s="84"/>
      <c r="F71" s="9">
        <v>47</v>
      </c>
      <c r="G71" s="13"/>
      <c r="H71" s="13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</row>
    <row r="72" spans="1:40" s="14" customFormat="1" ht="13.5" customHeight="1">
      <c r="A72" s="16"/>
      <c r="B72" s="81" t="s">
        <v>112</v>
      </c>
      <c r="C72" s="82"/>
      <c r="D72" s="83"/>
      <c r="E72" s="84"/>
      <c r="F72" s="9">
        <v>48</v>
      </c>
      <c r="G72" s="13"/>
      <c r="H72" s="13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</row>
    <row r="73" spans="1:40" s="14" customFormat="1" ht="13.5" customHeight="1">
      <c r="A73" s="16"/>
      <c r="B73" s="81" t="s">
        <v>113</v>
      </c>
      <c r="C73" s="82"/>
      <c r="D73" s="83"/>
      <c r="E73" s="84"/>
      <c r="F73" s="9">
        <v>49</v>
      </c>
      <c r="G73" s="13"/>
      <c r="H73" s="13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</row>
    <row r="74" spans="1:40" s="14" customFormat="1" ht="13.5" customHeight="1">
      <c r="A74" s="16"/>
      <c r="B74" s="81" t="s">
        <v>114</v>
      </c>
      <c r="C74" s="82"/>
      <c r="D74" s="83"/>
      <c r="E74" s="84"/>
      <c r="F74" s="9">
        <v>50</v>
      </c>
      <c r="G74" s="13"/>
      <c r="H74" s="13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</row>
    <row r="75" spans="1:40" s="14" customFormat="1" ht="13.5" customHeight="1">
      <c r="A75" s="16"/>
      <c r="B75" s="92" t="s">
        <v>115</v>
      </c>
      <c r="C75" s="87"/>
      <c r="D75" s="88"/>
      <c r="E75" s="93"/>
      <c r="F75" s="9">
        <v>51</v>
      </c>
      <c r="G75" s="13"/>
      <c r="H75" s="13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</row>
    <row r="76" spans="1:40" s="14" customFormat="1" ht="13.5" customHeight="1">
      <c r="A76" s="79" t="s">
        <v>133</v>
      </c>
      <c r="B76" s="80"/>
      <c r="C76" s="80"/>
      <c r="D76" s="76" t="s">
        <v>134</v>
      </c>
      <c r="E76" s="78"/>
      <c r="F76" s="67">
        <v>52</v>
      </c>
      <c r="G76" s="41">
        <f>G77+G78+G79+G80+G81+G82+G83+G84+G85+G86+G87+G88+G89+G90+G91+G92+G93+G94+G95</f>
        <v>249</v>
      </c>
      <c r="H76" s="41">
        <f>H77+H78+H79+H80+H81+H82+H83+H84+H85+H86+H87+H88+H89+H90+H91+H92+H93+H94+H95</f>
        <v>100</v>
      </c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</row>
    <row r="77" spans="1:40" s="14" customFormat="1" ht="13.5" customHeight="1">
      <c r="A77" s="16"/>
      <c r="B77" s="121" t="s">
        <v>11</v>
      </c>
      <c r="C77" s="122"/>
      <c r="D77" s="123"/>
      <c r="E77" s="124"/>
      <c r="F77" s="9">
        <v>53</v>
      </c>
      <c r="G77" s="13">
        <v>147</v>
      </c>
      <c r="H77" s="13">
        <v>2</v>
      </c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</row>
    <row r="78" spans="1:40" s="14" customFormat="1" ht="13.5" customHeight="1">
      <c r="A78" s="19"/>
      <c r="B78" s="81" t="s">
        <v>12</v>
      </c>
      <c r="C78" s="82"/>
      <c r="D78" s="83"/>
      <c r="E78" s="84"/>
      <c r="F78" s="9">
        <v>54</v>
      </c>
      <c r="G78" s="13"/>
      <c r="H78" s="13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</row>
    <row r="79" spans="1:40" s="14" customFormat="1" ht="13.5" customHeight="1">
      <c r="A79" s="19"/>
      <c r="B79" s="81" t="s">
        <v>13</v>
      </c>
      <c r="C79" s="82"/>
      <c r="D79" s="83"/>
      <c r="E79" s="84"/>
      <c r="F79" s="9">
        <v>55</v>
      </c>
      <c r="G79" s="13"/>
      <c r="H79" s="13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</row>
    <row r="80" spans="1:40" s="14" customFormat="1" ht="13.5" customHeight="1">
      <c r="A80" s="16"/>
      <c r="B80" s="81" t="s">
        <v>14</v>
      </c>
      <c r="C80" s="82"/>
      <c r="D80" s="83"/>
      <c r="E80" s="84"/>
      <c r="F80" s="9">
        <v>56</v>
      </c>
      <c r="G80" s="13">
        <v>100</v>
      </c>
      <c r="H80" s="13">
        <v>100</v>
      </c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</row>
    <row r="81" spans="1:40" s="14" customFormat="1" ht="13.5" customHeight="1">
      <c r="A81" s="16"/>
      <c r="B81" s="81" t="s">
        <v>15</v>
      </c>
      <c r="C81" s="82"/>
      <c r="D81" s="83"/>
      <c r="E81" s="84"/>
      <c r="F81" s="9">
        <v>57</v>
      </c>
      <c r="G81" s="13">
        <v>2</v>
      </c>
      <c r="H81" s="13">
        <v>-2</v>
      </c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</row>
    <row r="82" spans="1:40" s="14" customFormat="1" ht="13.5" customHeight="1">
      <c r="A82" s="16"/>
      <c r="B82" s="81" t="s">
        <v>16</v>
      </c>
      <c r="C82" s="82"/>
      <c r="D82" s="83"/>
      <c r="E82" s="84"/>
      <c r="F82" s="9">
        <v>58</v>
      </c>
      <c r="G82" s="13"/>
      <c r="H82" s="13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</row>
    <row r="83" spans="1:40" s="14" customFormat="1" ht="15" customHeight="1">
      <c r="A83" s="16"/>
      <c r="B83" s="81" t="s">
        <v>17</v>
      </c>
      <c r="C83" s="82"/>
      <c r="D83" s="83"/>
      <c r="E83" s="84"/>
      <c r="F83" s="9">
        <v>59</v>
      </c>
      <c r="G83" s="13"/>
      <c r="H83" s="13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</row>
    <row r="84" spans="1:40" s="14" customFormat="1" ht="13.5" customHeight="1">
      <c r="A84" s="16"/>
      <c r="B84" s="81" t="s">
        <v>18</v>
      </c>
      <c r="C84" s="82"/>
      <c r="D84" s="83"/>
      <c r="E84" s="84"/>
      <c r="F84" s="9">
        <v>60</v>
      </c>
      <c r="G84" s="13"/>
      <c r="H84" s="13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</row>
    <row r="85" spans="1:40" s="14" customFormat="1" ht="13.5" customHeight="1">
      <c r="A85" s="16"/>
      <c r="B85" s="81" t="s">
        <v>19</v>
      </c>
      <c r="C85" s="82"/>
      <c r="D85" s="83"/>
      <c r="E85" s="84"/>
      <c r="F85" s="9">
        <v>61</v>
      </c>
      <c r="G85" s="13"/>
      <c r="H85" s="13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</row>
    <row r="86" spans="1:40" s="14" customFormat="1" ht="13.5" customHeight="1">
      <c r="A86" s="16"/>
      <c r="B86" s="81" t="s">
        <v>20</v>
      </c>
      <c r="C86" s="82"/>
      <c r="D86" s="83"/>
      <c r="E86" s="84"/>
      <c r="F86" s="9">
        <v>62</v>
      </c>
      <c r="G86" s="13"/>
      <c r="H86" s="13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</row>
    <row r="87" spans="1:40" s="14" customFormat="1" ht="13.5" customHeight="1">
      <c r="A87" s="16"/>
      <c r="B87" s="81" t="s">
        <v>21</v>
      </c>
      <c r="C87" s="82"/>
      <c r="D87" s="83"/>
      <c r="E87" s="84"/>
      <c r="F87" s="9">
        <v>63</v>
      </c>
      <c r="G87" s="13"/>
      <c r="H87" s="13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</row>
    <row r="88" spans="1:40" s="14" customFormat="1" ht="13.5" customHeight="1">
      <c r="A88" s="19"/>
      <c r="B88" s="81" t="s">
        <v>22</v>
      </c>
      <c r="C88" s="82"/>
      <c r="D88" s="83"/>
      <c r="E88" s="84"/>
      <c r="F88" s="9">
        <v>64</v>
      </c>
      <c r="G88" s="13"/>
      <c r="H88" s="13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</row>
    <row r="89" spans="1:40" s="14" customFormat="1" ht="13.5" customHeight="1">
      <c r="A89" s="19"/>
      <c r="B89" s="81" t="s">
        <v>23</v>
      </c>
      <c r="C89" s="82"/>
      <c r="D89" s="83"/>
      <c r="E89" s="84"/>
      <c r="F89" s="9">
        <v>65</v>
      </c>
      <c r="G89" s="13"/>
      <c r="H89" s="13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</row>
    <row r="90" spans="1:40" s="14" customFormat="1" ht="13.5" customHeight="1">
      <c r="A90" s="16"/>
      <c r="B90" s="81" t="s">
        <v>24</v>
      </c>
      <c r="C90" s="82"/>
      <c r="D90" s="83"/>
      <c r="E90" s="84"/>
      <c r="F90" s="9">
        <v>66</v>
      </c>
      <c r="G90" s="13"/>
      <c r="H90" s="13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</row>
    <row r="91" spans="1:40" s="14" customFormat="1" ht="13.5" customHeight="1">
      <c r="A91" s="16"/>
      <c r="B91" s="81" t="s">
        <v>25</v>
      </c>
      <c r="C91" s="82"/>
      <c r="D91" s="83"/>
      <c r="E91" s="84"/>
      <c r="F91" s="9">
        <v>67</v>
      </c>
      <c r="G91" s="13"/>
      <c r="H91" s="13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</row>
    <row r="92" spans="1:40" s="14" customFormat="1" ht="13.5" customHeight="1">
      <c r="A92" s="16"/>
      <c r="B92" s="81" t="s">
        <v>166</v>
      </c>
      <c r="C92" s="82"/>
      <c r="D92" s="83"/>
      <c r="E92" s="84"/>
      <c r="F92" s="9">
        <v>68</v>
      </c>
      <c r="G92" s="13"/>
      <c r="H92" s="13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</row>
    <row r="93" spans="1:40" s="14" customFormat="1" ht="13.5" customHeight="1">
      <c r="A93" s="19"/>
      <c r="B93" s="81" t="s">
        <v>26</v>
      </c>
      <c r="C93" s="82"/>
      <c r="D93" s="83"/>
      <c r="E93" s="84"/>
      <c r="F93" s="9">
        <v>69</v>
      </c>
      <c r="G93" s="13"/>
      <c r="H93" s="13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</row>
    <row r="94" spans="1:40" s="14" customFormat="1" ht="13.5" customHeight="1">
      <c r="A94" s="19"/>
      <c r="B94" s="81" t="s">
        <v>27</v>
      </c>
      <c r="C94" s="82"/>
      <c r="D94" s="83"/>
      <c r="E94" s="84"/>
      <c r="F94" s="9">
        <v>70</v>
      </c>
      <c r="G94" s="13"/>
      <c r="H94" s="13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</row>
    <row r="95" spans="1:40" s="14" customFormat="1" ht="13.5" customHeight="1">
      <c r="A95" s="16"/>
      <c r="B95" s="92" t="s">
        <v>28</v>
      </c>
      <c r="C95" s="87"/>
      <c r="D95" s="88"/>
      <c r="E95" s="93"/>
      <c r="F95" s="9">
        <v>71</v>
      </c>
      <c r="G95" s="13"/>
      <c r="H95" s="13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</row>
    <row r="96" spans="1:40" s="14" customFormat="1" ht="13.5" customHeight="1">
      <c r="A96" s="79" t="s">
        <v>135</v>
      </c>
      <c r="B96" s="80"/>
      <c r="C96" s="80"/>
      <c r="D96" s="76" t="s">
        <v>136</v>
      </c>
      <c r="E96" s="78"/>
      <c r="F96" s="67">
        <v>72</v>
      </c>
      <c r="G96" s="41">
        <f>G97+G98+G99+G100+G101+G102+G103+G104</f>
        <v>1389</v>
      </c>
      <c r="H96" s="41">
        <f>H97+H98+H99+H100+H101+H102+H103+H104</f>
        <v>1443</v>
      </c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</row>
    <row r="97" spans="1:40" ht="13.5" customHeight="1">
      <c r="A97" s="27"/>
      <c r="B97" s="81" t="s">
        <v>29</v>
      </c>
      <c r="C97" s="82"/>
      <c r="D97" s="83"/>
      <c r="E97" s="84"/>
      <c r="F97" s="9">
        <v>73</v>
      </c>
      <c r="G97" s="28">
        <v>1</v>
      </c>
      <c r="H97" s="28">
        <v>4</v>
      </c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</row>
    <row r="98" spans="1:40" ht="13.5" customHeight="1">
      <c r="A98" s="29"/>
      <c r="B98" s="81" t="s">
        <v>30</v>
      </c>
      <c r="C98" s="82"/>
      <c r="D98" s="83"/>
      <c r="E98" s="84"/>
      <c r="F98" s="9">
        <v>74</v>
      </c>
      <c r="G98" s="28"/>
      <c r="H98" s="28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</row>
    <row r="99" spans="1:40" ht="13.5" customHeight="1">
      <c r="A99" s="29"/>
      <c r="B99" s="81" t="s">
        <v>31</v>
      </c>
      <c r="C99" s="82"/>
      <c r="D99" s="83"/>
      <c r="E99" s="84"/>
      <c r="F99" s="9">
        <v>75</v>
      </c>
      <c r="G99" s="28">
        <v>1388</v>
      </c>
      <c r="H99" s="28">
        <v>1439</v>
      </c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</row>
    <row r="100" spans="1:40" ht="13.5" customHeight="1">
      <c r="A100" s="29"/>
      <c r="B100" s="81" t="s">
        <v>32</v>
      </c>
      <c r="C100" s="82"/>
      <c r="D100" s="83"/>
      <c r="E100" s="84"/>
      <c r="F100" s="9">
        <v>76</v>
      </c>
      <c r="G100" s="28"/>
      <c r="H100" s="28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</row>
    <row r="101" spans="1:40" ht="13.5" customHeight="1">
      <c r="A101" s="29"/>
      <c r="B101" s="81" t="s">
        <v>33</v>
      </c>
      <c r="C101" s="82"/>
      <c r="D101" s="83"/>
      <c r="E101" s="84"/>
      <c r="F101" s="9">
        <v>77</v>
      </c>
      <c r="G101" s="28"/>
      <c r="H101" s="28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</row>
    <row r="102" spans="1:40" ht="13.5" customHeight="1">
      <c r="A102" s="29"/>
      <c r="B102" s="81" t="s">
        <v>34</v>
      </c>
      <c r="C102" s="82"/>
      <c r="D102" s="83"/>
      <c r="E102" s="84"/>
      <c r="F102" s="9">
        <v>78</v>
      </c>
      <c r="G102" s="28"/>
      <c r="H102" s="28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</row>
    <row r="103" spans="1:40" ht="13.5" customHeight="1">
      <c r="A103" s="29"/>
      <c r="B103" s="81" t="s">
        <v>167</v>
      </c>
      <c r="C103" s="82"/>
      <c r="D103" s="83"/>
      <c r="E103" s="84"/>
      <c r="F103" s="9">
        <v>79</v>
      </c>
      <c r="G103" s="28"/>
      <c r="H103" s="28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</row>
    <row r="104" spans="1:40" ht="13.5" customHeight="1">
      <c r="A104" s="29"/>
      <c r="B104" s="92" t="s">
        <v>35</v>
      </c>
      <c r="C104" s="87"/>
      <c r="D104" s="88"/>
      <c r="E104" s="93"/>
      <c r="F104" s="9">
        <v>80</v>
      </c>
      <c r="G104" s="28"/>
      <c r="H104" s="28">
        <v>0</v>
      </c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</row>
    <row r="105" spans="1:40" ht="13.5" customHeight="1">
      <c r="A105" s="79" t="s">
        <v>137</v>
      </c>
      <c r="B105" s="80"/>
      <c r="C105" s="80"/>
      <c r="D105" s="76" t="s">
        <v>138</v>
      </c>
      <c r="E105" s="78"/>
      <c r="F105" s="67">
        <v>81</v>
      </c>
      <c r="G105" s="42">
        <f>G106+G107+G108</f>
        <v>0</v>
      </c>
      <c r="H105" s="42">
        <f>H106+H107+H108</f>
        <v>0</v>
      </c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</row>
    <row r="106" spans="1:40" ht="13.5" customHeight="1">
      <c r="A106" s="30"/>
      <c r="B106" s="81" t="s">
        <v>36</v>
      </c>
      <c r="C106" s="82"/>
      <c r="D106" s="83"/>
      <c r="E106" s="84"/>
      <c r="F106" s="9">
        <v>82</v>
      </c>
      <c r="G106" s="28"/>
      <c r="H106" s="28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</row>
    <row r="107" spans="1:40" ht="13.5" customHeight="1">
      <c r="A107" s="31"/>
      <c r="B107" s="81" t="s">
        <v>37</v>
      </c>
      <c r="C107" s="82"/>
      <c r="D107" s="83"/>
      <c r="E107" s="84"/>
      <c r="F107" s="9">
        <v>83</v>
      </c>
      <c r="G107" s="28"/>
      <c r="H107" s="28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</row>
    <row r="108" spans="1:40" ht="9" customHeight="1">
      <c r="A108" s="32"/>
      <c r="B108" s="92" t="s">
        <v>38</v>
      </c>
      <c r="C108" s="87"/>
      <c r="D108" s="88"/>
      <c r="E108" s="93"/>
      <c r="F108" s="9">
        <v>84</v>
      </c>
      <c r="G108" s="28"/>
      <c r="H108" s="28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</row>
    <row r="109" spans="1:40" ht="15" customHeight="1">
      <c r="A109" s="91" t="s">
        <v>139</v>
      </c>
      <c r="B109" s="75"/>
      <c r="C109" s="75"/>
      <c r="D109" s="89" t="s">
        <v>140</v>
      </c>
      <c r="E109" s="90"/>
      <c r="F109" s="67">
        <v>85</v>
      </c>
      <c r="G109" s="43">
        <f>G16+G65</f>
        <v>1638</v>
      </c>
      <c r="H109" s="43">
        <f>H16+H65</f>
        <v>1543</v>
      </c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</row>
    <row r="110" spans="1:40" ht="10.5" customHeight="1">
      <c r="A110" s="33"/>
      <c r="B110" s="87"/>
      <c r="C110" s="87"/>
      <c r="D110" s="88"/>
      <c r="E110" s="88"/>
      <c r="F110" s="25"/>
      <c r="G110" s="34"/>
      <c r="H110" s="34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</row>
    <row r="111" spans="1:40" ht="93.75" customHeight="1">
      <c r="A111" s="64"/>
      <c r="B111" s="133"/>
      <c r="C111" s="133"/>
      <c r="D111" s="134"/>
      <c r="E111" s="134"/>
      <c r="F111" s="65"/>
      <c r="G111" s="68"/>
      <c r="H111" s="68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</row>
    <row r="112" spans="1:40" ht="28.5" customHeight="1">
      <c r="A112" s="85" t="s">
        <v>2</v>
      </c>
      <c r="B112" s="85"/>
      <c r="C112" s="85"/>
      <c r="D112" s="85"/>
      <c r="E112" s="86"/>
      <c r="F112" s="7" t="s">
        <v>1</v>
      </c>
      <c r="G112" s="8" t="s">
        <v>5</v>
      </c>
      <c r="H112" s="7" t="s">
        <v>6</v>
      </c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</row>
    <row r="113" spans="1:40" ht="13.5" customHeight="1">
      <c r="A113" s="129" t="s">
        <v>141</v>
      </c>
      <c r="B113" s="130"/>
      <c r="C113" s="130"/>
      <c r="D113" s="76" t="s">
        <v>142</v>
      </c>
      <c r="E113" s="78"/>
      <c r="F113" s="67">
        <v>86</v>
      </c>
      <c r="G113" s="42">
        <f>G114+G118</f>
        <v>1574</v>
      </c>
      <c r="H113" s="42">
        <f>H114+H118</f>
        <v>1547</v>
      </c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</row>
    <row r="114" spans="1:40" ht="13.5" customHeight="1">
      <c r="A114" s="79" t="s">
        <v>143</v>
      </c>
      <c r="B114" s="80"/>
      <c r="C114" s="80"/>
      <c r="D114" s="76" t="s">
        <v>144</v>
      </c>
      <c r="E114" s="78"/>
      <c r="F114" s="67">
        <v>87</v>
      </c>
      <c r="G114" s="42">
        <f>G115+G116+G117</f>
        <v>985</v>
      </c>
      <c r="H114" s="42">
        <f>H115+H116+H117</f>
        <v>1574</v>
      </c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</row>
    <row r="115" spans="1:40" ht="13.5" customHeight="1">
      <c r="A115" s="29"/>
      <c r="B115" s="81" t="s">
        <v>39</v>
      </c>
      <c r="C115" s="82"/>
      <c r="D115" s="83"/>
      <c r="E115" s="84"/>
      <c r="F115" s="9">
        <v>88</v>
      </c>
      <c r="G115" s="28">
        <v>985</v>
      </c>
      <c r="H115" s="28">
        <v>1574</v>
      </c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</row>
    <row r="116" spans="1:40" ht="13.5" customHeight="1">
      <c r="A116" s="29"/>
      <c r="B116" s="81" t="s">
        <v>40</v>
      </c>
      <c r="C116" s="82"/>
      <c r="D116" s="83"/>
      <c r="E116" s="84"/>
      <c r="F116" s="9">
        <v>89</v>
      </c>
      <c r="G116" s="28"/>
      <c r="H116" s="28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</row>
    <row r="117" spans="1:40" ht="13.5" customHeight="1">
      <c r="A117" s="32"/>
      <c r="B117" s="81" t="s">
        <v>41</v>
      </c>
      <c r="C117" s="82"/>
      <c r="D117" s="83"/>
      <c r="E117" s="84"/>
      <c r="F117" s="9">
        <v>90</v>
      </c>
      <c r="G117" s="28"/>
      <c r="H117" s="28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</row>
    <row r="118" spans="1:40" ht="13.5" customHeight="1">
      <c r="A118" s="79" t="s">
        <v>145</v>
      </c>
      <c r="B118" s="80"/>
      <c r="C118" s="80"/>
      <c r="D118" s="76" t="s">
        <v>146</v>
      </c>
      <c r="E118" s="78"/>
      <c r="F118" s="67">
        <v>91</v>
      </c>
      <c r="G118" s="44">
        <f>G119+G120+G121</f>
        <v>589</v>
      </c>
      <c r="H118" s="44">
        <f>H119+H120+H121</f>
        <v>-27</v>
      </c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</row>
    <row r="119" spans="1:40" ht="13.5" customHeight="1">
      <c r="A119" s="29"/>
      <c r="B119" s="69" t="s">
        <v>42</v>
      </c>
      <c r="C119" s="70"/>
      <c r="D119" s="70"/>
      <c r="E119" s="71"/>
      <c r="F119" s="9">
        <v>92</v>
      </c>
      <c r="G119" s="28"/>
      <c r="H119" s="28">
        <v>0</v>
      </c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</row>
    <row r="120" spans="1:40" ht="13.5" customHeight="1">
      <c r="A120" s="29"/>
      <c r="B120" s="69" t="s">
        <v>43</v>
      </c>
      <c r="C120" s="70"/>
      <c r="D120" s="70"/>
      <c r="E120" s="71"/>
      <c r="F120" s="9">
        <v>93</v>
      </c>
      <c r="G120" s="28">
        <v>589</v>
      </c>
      <c r="H120" s="28">
        <v>-27</v>
      </c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</row>
    <row r="121" spans="1:40" ht="13.5" customHeight="1">
      <c r="A121" s="29"/>
      <c r="B121" s="92" t="s">
        <v>44</v>
      </c>
      <c r="C121" s="87"/>
      <c r="D121" s="88"/>
      <c r="E121" s="93"/>
      <c r="F121" s="9">
        <v>94</v>
      </c>
      <c r="G121" s="28"/>
      <c r="H121" s="28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</row>
    <row r="122" spans="1:40" ht="13.5" customHeight="1">
      <c r="A122" s="74" t="s">
        <v>147</v>
      </c>
      <c r="B122" s="75"/>
      <c r="C122" s="72" t="s">
        <v>148</v>
      </c>
      <c r="D122" s="72"/>
      <c r="E122" s="73"/>
      <c r="F122" s="67">
        <v>95</v>
      </c>
      <c r="G122" s="42">
        <f>G123+G125+G133+G157</f>
        <v>64</v>
      </c>
      <c r="H122" s="42">
        <f>H123+H125+H133+H157</f>
        <v>-4</v>
      </c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</row>
    <row r="123" spans="1:40" ht="13.5" customHeight="1">
      <c r="A123" s="79" t="s">
        <v>149</v>
      </c>
      <c r="B123" s="80"/>
      <c r="C123" s="76" t="s">
        <v>150</v>
      </c>
      <c r="D123" s="77"/>
      <c r="E123" s="78"/>
      <c r="F123" s="67">
        <v>96</v>
      </c>
      <c r="G123" s="42">
        <f>G124</f>
        <v>0</v>
      </c>
      <c r="H123" s="42">
        <f>H124</f>
        <v>0</v>
      </c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</row>
    <row r="124" spans="1:40" ht="13.5" customHeight="1">
      <c r="A124" s="29"/>
      <c r="B124" s="135" t="s">
        <v>45</v>
      </c>
      <c r="C124" s="136"/>
      <c r="D124" s="136"/>
      <c r="E124" s="137"/>
      <c r="F124" s="9">
        <v>97</v>
      </c>
      <c r="G124" s="28"/>
      <c r="H124" s="28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</row>
    <row r="125" spans="1:40" ht="13.5" customHeight="1">
      <c r="A125" s="79" t="s">
        <v>151</v>
      </c>
      <c r="B125" s="80"/>
      <c r="C125" s="80"/>
      <c r="D125" s="76" t="s">
        <v>152</v>
      </c>
      <c r="E125" s="78"/>
      <c r="F125" s="67">
        <v>98</v>
      </c>
      <c r="G125" s="42">
        <f>G126+G127+G128+G129+G130+G131+G132</f>
        <v>0</v>
      </c>
      <c r="H125" s="42">
        <f>H126+H127+H128+H129+H130+H131+H132</f>
        <v>0</v>
      </c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</row>
    <row r="126" spans="1:40" ht="13.5" customHeight="1">
      <c r="A126" s="29"/>
      <c r="B126" s="69" t="s">
        <v>46</v>
      </c>
      <c r="C126" s="70"/>
      <c r="D126" s="70"/>
      <c r="E126" s="71"/>
      <c r="F126" s="9">
        <v>99</v>
      </c>
      <c r="G126" s="28"/>
      <c r="H126" s="28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</row>
    <row r="127" spans="1:40" ht="13.5" customHeight="1">
      <c r="A127" s="29"/>
      <c r="B127" s="69" t="s">
        <v>162</v>
      </c>
      <c r="C127" s="70"/>
      <c r="D127" s="70"/>
      <c r="E127" s="71"/>
      <c r="F127" s="9">
        <v>100</v>
      </c>
      <c r="G127" s="28"/>
      <c r="H127" s="28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</row>
    <row r="128" spans="1:40" ht="13.5" customHeight="1">
      <c r="A128" s="29"/>
      <c r="B128" s="69" t="s">
        <v>47</v>
      </c>
      <c r="C128" s="70"/>
      <c r="D128" s="70"/>
      <c r="E128" s="71"/>
      <c r="F128" s="9">
        <v>101</v>
      </c>
      <c r="G128" s="28"/>
      <c r="H128" s="28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</row>
    <row r="129" spans="1:40" ht="13.5" customHeight="1">
      <c r="A129" s="29"/>
      <c r="B129" s="69" t="s">
        <v>48</v>
      </c>
      <c r="C129" s="70"/>
      <c r="D129" s="70"/>
      <c r="E129" s="71"/>
      <c r="F129" s="9">
        <v>102</v>
      </c>
      <c r="G129" s="28"/>
      <c r="H129" s="28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</row>
    <row r="130" spans="1:40" ht="13.5" customHeight="1">
      <c r="A130" s="29"/>
      <c r="B130" s="69" t="s">
        <v>49</v>
      </c>
      <c r="C130" s="70"/>
      <c r="D130" s="70"/>
      <c r="E130" s="71"/>
      <c r="F130" s="9">
        <v>103</v>
      </c>
      <c r="G130" s="28"/>
      <c r="H130" s="28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</row>
    <row r="131" spans="1:40" ht="13.5" customHeight="1">
      <c r="A131" s="29"/>
      <c r="B131" s="69" t="s">
        <v>50</v>
      </c>
      <c r="C131" s="70"/>
      <c r="D131" s="70"/>
      <c r="E131" s="71"/>
      <c r="F131" s="9">
        <v>104</v>
      </c>
      <c r="G131" s="28"/>
      <c r="H131" s="28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</row>
    <row r="132" spans="1:40" ht="13.5" customHeight="1">
      <c r="A132" s="29"/>
      <c r="B132" s="135" t="s">
        <v>51</v>
      </c>
      <c r="C132" s="136"/>
      <c r="D132" s="136"/>
      <c r="E132" s="137"/>
      <c r="F132" s="9">
        <v>105</v>
      </c>
      <c r="G132" s="28"/>
      <c r="H132" s="28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</row>
    <row r="133" spans="1:40" ht="13.5" customHeight="1">
      <c r="A133" s="79" t="s">
        <v>153</v>
      </c>
      <c r="B133" s="80"/>
      <c r="C133" s="76" t="s">
        <v>154</v>
      </c>
      <c r="D133" s="77"/>
      <c r="E133" s="78"/>
      <c r="F133" s="67">
        <v>106</v>
      </c>
      <c r="G133" s="44">
        <f>G134+G135+G136+G137+G138+G139+G140+G141+G142+G143+G144+G145+G146+G147+G148+G149+G150+G151+G152+G153+G154+G155+G156</f>
        <v>64</v>
      </c>
      <c r="H133" s="44">
        <f>H134+H135+H136+H137+H138+H139+H140+H141+H142+H143+H144+H145+H146+H147+H148+H149+H150+H151+H152+H153+H154+H155+H156</f>
        <v>-4</v>
      </c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</row>
    <row r="134" spans="1:40" ht="13.5" customHeight="1">
      <c r="A134" s="29"/>
      <c r="B134" s="69" t="s">
        <v>52</v>
      </c>
      <c r="C134" s="70"/>
      <c r="D134" s="70"/>
      <c r="E134" s="71"/>
      <c r="F134" s="9">
        <v>107</v>
      </c>
      <c r="G134" s="28">
        <v>85</v>
      </c>
      <c r="H134" s="28">
        <v>14</v>
      </c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</row>
    <row r="135" spans="1:40" ht="13.5" customHeight="1">
      <c r="A135" s="29"/>
      <c r="B135" s="69" t="s">
        <v>53</v>
      </c>
      <c r="C135" s="70"/>
      <c r="D135" s="70"/>
      <c r="E135" s="71"/>
      <c r="F135" s="9">
        <v>108</v>
      </c>
      <c r="G135" s="28"/>
      <c r="H135" s="28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</row>
    <row r="136" spans="1:40" ht="13.5" customHeight="1">
      <c r="A136" s="29"/>
      <c r="B136" s="69" t="s">
        <v>54</v>
      </c>
      <c r="C136" s="70"/>
      <c r="D136" s="70"/>
      <c r="E136" s="71"/>
      <c r="F136" s="9">
        <v>109</v>
      </c>
      <c r="G136" s="28"/>
      <c r="H136" s="28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</row>
    <row r="137" spans="1:40" ht="13.5" customHeight="1">
      <c r="A137" s="29"/>
      <c r="B137" s="69" t="s">
        <v>55</v>
      </c>
      <c r="C137" s="70"/>
      <c r="D137" s="70"/>
      <c r="E137" s="71"/>
      <c r="F137" s="9">
        <v>110</v>
      </c>
      <c r="G137" s="28"/>
      <c r="H137" s="28">
        <v>0</v>
      </c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</row>
    <row r="138" spans="1:40" ht="13.5" customHeight="1">
      <c r="A138" s="29"/>
      <c r="B138" s="69" t="s">
        <v>56</v>
      </c>
      <c r="C138" s="70"/>
      <c r="D138" s="70"/>
      <c r="E138" s="71"/>
      <c r="F138" s="9">
        <v>111</v>
      </c>
      <c r="G138" s="28"/>
      <c r="H138" s="28">
        <v>0</v>
      </c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</row>
    <row r="139" spans="1:40" ht="13.5" customHeight="1">
      <c r="A139" s="29"/>
      <c r="B139" s="69" t="s">
        <v>57</v>
      </c>
      <c r="C139" s="70"/>
      <c r="D139" s="70"/>
      <c r="E139" s="71"/>
      <c r="F139" s="9">
        <v>112</v>
      </c>
      <c r="G139" s="28"/>
      <c r="H139" s="28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</row>
    <row r="140" spans="1:40" s="38" customFormat="1" ht="12.75">
      <c r="A140" s="36"/>
      <c r="B140" s="138" t="s">
        <v>118</v>
      </c>
      <c r="C140" s="83"/>
      <c r="D140" s="83"/>
      <c r="E140" s="84"/>
      <c r="F140" s="7">
        <v>113</v>
      </c>
      <c r="G140" s="37"/>
      <c r="H140" s="3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</row>
    <row r="141" spans="1:40" ht="13.5" customHeight="1">
      <c r="A141" s="29"/>
      <c r="B141" s="69" t="s">
        <v>58</v>
      </c>
      <c r="C141" s="70"/>
      <c r="D141" s="70"/>
      <c r="E141" s="71"/>
      <c r="F141" s="9">
        <v>114</v>
      </c>
      <c r="G141" s="28">
        <v>-28</v>
      </c>
      <c r="H141" s="28">
        <v>-28</v>
      </c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</row>
    <row r="142" spans="1:40" ht="13.5" customHeight="1">
      <c r="A142" s="29"/>
      <c r="B142" s="69" t="s">
        <v>59</v>
      </c>
      <c r="C142" s="70"/>
      <c r="D142" s="70"/>
      <c r="E142" s="71"/>
      <c r="F142" s="9">
        <v>115</v>
      </c>
      <c r="G142" s="28">
        <v>7</v>
      </c>
      <c r="H142" s="28">
        <v>10</v>
      </c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</row>
    <row r="143" spans="1:40" ht="13.5" customHeight="1">
      <c r="A143" s="29"/>
      <c r="B143" s="69" t="s">
        <v>60</v>
      </c>
      <c r="C143" s="70"/>
      <c r="D143" s="70"/>
      <c r="E143" s="71"/>
      <c r="F143" s="9">
        <v>116</v>
      </c>
      <c r="G143" s="28"/>
      <c r="H143" s="28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</row>
    <row r="144" spans="1:40" ht="13.5" customHeight="1">
      <c r="A144" s="29"/>
      <c r="B144" s="69" t="s">
        <v>61</v>
      </c>
      <c r="C144" s="70"/>
      <c r="D144" s="70"/>
      <c r="E144" s="71"/>
      <c r="F144" s="9">
        <v>117</v>
      </c>
      <c r="G144" s="28"/>
      <c r="H144" s="28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</row>
    <row r="145" spans="1:40" ht="13.5" customHeight="1">
      <c r="A145" s="29"/>
      <c r="B145" s="69" t="s">
        <v>62</v>
      </c>
      <c r="C145" s="70"/>
      <c r="D145" s="70"/>
      <c r="E145" s="71"/>
      <c r="F145" s="9">
        <v>118</v>
      </c>
      <c r="G145" s="28"/>
      <c r="H145" s="28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</row>
    <row r="146" spans="1:40" ht="13.5" customHeight="1">
      <c r="A146" s="29"/>
      <c r="B146" s="138" t="s">
        <v>63</v>
      </c>
      <c r="C146" s="139"/>
      <c r="D146" s="139"/>
      <c r="E146" s="140"/>
      <c r="F146" s="9">
        <v>119</v>
      </c>
      <c r="G146" s="35"/>
      <c r="H146" s="35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</row>
    <row r="147" spans="1:40" ht="13.5" customHeight="1">
      <c r="A147" s="29"/>
      <c r="B147" s="69" t="s">
        <v>64</v>
      </c>
      <c r="C147" s="70"/>
      <c r="D147" s="70"/>
      <c r="E147" s="71"/>
      <c r="F147" s="9">
        <v>120</v>
      </c>
      <c r="G147" s="28"/>
      <c r="H147" s="28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</row>
    <row r="148" spans="1:40" ht="13.5" customHeight="1">
      <c r="A148" s="29"/>
      <c r="B148" s="69" t="s">
        <v>65</v>
      </c>
      <c r="C148" s="70"/>
      <c r="D148" s="70"/>
      <c r="E148" s="71"/>
      <c r="F148" s="9">
        <v>121</v>
      </c>
      <c r="G148" s="28"/>
      <c r="H148" s="28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</row>
    <row r="149" spans="1:40" ht="13.5" customHeight="1">
      <c r="A149" s="29"/>
      <c r="B149" s="69" t="s">
        <v>66</v>
      </c>
      <c r="C149" s="70"/>
      <c r="D149" s="70"/>
      <c r="E149" s="71"/>
      <c r="F149" s="9">
        <v>122</v>
      </c>
      <c r="G149" s="28"/>
      <c r="H149" s="28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</row>
    <row r="150" spans="1:40" ht="13.5" customHeight="1">
      <c r="A150" s="29"/>
      <c r="B150" s="69" t="s">
        <v>67</v>
      </c>
      <c r="C150" s="70"/>
      <c r="D150" s="70"/>
      <c r="E150" s="71"/>
      <c r="F150" s="9">
        <v>123</v>
      </c>
      <c r="G150" s="28"/>
      <c r="H150" s="28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</row>
    <row r="151" spans="1:40" ht="13.5" customHeight="1">
      <c r="A151" s="29"/>
      <c r="B151" s="69" t="s">
        <v>68</v>
      </c>
      <c r="C151" s="70"/>
      <c r="D151" s="70"/>
      <c r="E151" s="71"/>
      <c r="F151" s="9">
        <v>124</v>
      </c>
      <c r="G151" s="28"/>
      <c r="H151" s="28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</row>
    <row r="152" spans="1:40" ht="13.5" customHeight="1">
      <c r="A152" s="29"/>
      <c r="B152" s="69" t="s">
        <v>69</v>
      </c>
      <c r="C152" s="70"/>
      <c r="D152" s="70"/>
      <c r="E152" s="71"/>
      <c r="F152" s="9">
        <v>125</v>
      </c>
      <c r="G152" s="28"/>
      <c r="H152" s="28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</row>
    <row r="153" spans="1:40" ht="13.5" customHeight="1">
      <c r="A153" s="29"/>
      <c r="B153" s="69" t="s">
        <v>163</v>
      </c>
      <c r="C153" s="70"/>
      <c r="D153" s="70"/>
      <c r="E153" s="71"/>
      <c r="F153" s="9">
        <v>126</v>
      </c>
      <c r="G153" s="28"/>
      <c r="H153" s="28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</row>
    <row r="154" spans="1:40" ht="13.5" customHeight="1">
      <c r="A154" s="29"/>
      <c r="B154" s="69" t="s">
        <v>70</v>
      </c>
      <c r="C154" s="70"/>
      <c r="D154" s="70"/>
      <c r="E154" s="71"/>
      <c r="F154" s="9">
        <v>127</v>
      </c>
      <c r="G154" s="28"/>
      <c r="H154" s="28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</row>
    <row r="155" spans="1:40" ht="13.5" customHeight="1">
      <c r="A155" s="29"/>
      <c r="B155" s="69" t="s">
        <v>71</v>
      </c>
      <c r="C155" s="70"/>
      <c r="D155" s="70"/>
      <c r="E155" s="71"/>
      <c r="F155" s="9">
        <v>128</v>
      </c>
      <c r="G155" s="28"/>
      <c r="H155" s="28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</row>
    <row r="156" spans="1:40" ht="13.5" customHeight="1">
      <c r="A156" s="29"/>
      <c r="B156" s="135" t="s">
        <v>72</v>
      </c>
      <c r="C156" s="136"/>
      <c r="D156" s="136"/>
      <c r="E156" s="137"/>
      <c r="F156" s="9">
        <v>129</v>
      </c>
      <c r="G156" s="28"/>
      <c r="H156" s="28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</row>
    <row r="157" spans="1:40" ht="13.5" customHeight="1">
      <c r="A157" s="79" t="s">
        <v>155</v>
      </c>
      <c r="B157" s="80"/>
      <c r="C157" s="76" t="s">
        <v>156</v>
      </c>
      <c r="D157" s="77"/>
      <c r="E157" s="78"/>
      <c r="F157" s="67">
        <v>130</v>
      </c>
      <c r="G157" s="44">
        <f>G158+G159+G160</f>
        <v>0</v>
      </c>
      <c r="H157" s="44">
        <f>H158+H159+H160</f>
        <v>0</v>
      </c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</row>
    <row r="158" spans="1:40" ht="13.5" customHeight="1">
      <c r="A158" s="39"/>
      <c r="B158" s="69" t="s">
        <v>73</v>
      </c>
      <c r="C158" s="70"/>
      <c r="D158" s="70"/>
      <c r="E158" s="71"/>
      <c r="F158" s="9">
        <v>131</v>
      </c>
      <c r="G158" s="28"/>
      <c r="H158" s="28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</row>
    <row r="159" spans="1:40" ht="13.5" customHeight="1">
      <c r="A159" s="39"/>
      <c r="B159" s="69" t="s">
        <v>74</v>
      </c>
      <c r="C159" s="70"/>
      <c r="D159" s="70"/>
      <c r="E159" s="71"/>
      <c r="F159" s="9">
        <v>132</v>
      </c>
      <c r="G159" s="28"/>
      <c r="H159" s="28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</row>
    <row r="160" spans="1:40" ht="13.5" customHeight="1">
      <c r="A160" s="39"/>
      <c r="B160" s="135" t="s">
        <v>75</v>
      </c>
      <c r="C160" s="136"/>
      <c r="D160" s="136"/>
      <c r="E160" s="137"/>
      <c r="F160" s="9">
        <v>133</v>
      </c>
      <c r="G160" s="28"/>
      <c r="H160" s="28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</row>
    <row r="161" spans="1:40" ht="13.5" customHeight="1">
      <c r="A161" s="144" t="s">
        <v>157</v>
      </c>
      <c r="B161" s="75"/>
      <c r="C161" s="89" t="s">
        <v>158</v>
      </c>
      <c r="D161" s="89"/>
      <c r="E161" s="143"/>
      <c r="F161" s="67">
        <v>134</v>
      </c>
      <c r="G161" s="42">
        <f>G113+G122</f>
        <v>1638</v>
      </c>
      <c r="H161" s="42">
        <f>H113+H122</f>
        <v>1543</v>
      </c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</row>
    <row r="162" spans="1:40" ht="16.5" customHeight="1">
      <c r="A162" s="46"/>
      <c r="B162" s="46"/>
      <c r="C162" s="46"/>
      <c r="D162" s="46"/>
      <c r="E162" s="46"/>
      <c r="F162" s="63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</row>
    <row r="163" spans="1:40" ht="12.7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62"/>
      <c r="L163" s="62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</row>
    <row r="164" spans="1:40" ht="12.75">
      <c r="A164" s="141"/>
      <c r="B164" s="142"/>
      <c r="C164" s="142"/>
      <c r="D164" s="142"/>
      <c r="E164" s="142"/>
      <c r="F164" s="142"/>
      <c r="G164" s="142"/>
      <c r="H164" s="142"/>
      <c r="I164" s="60"/>
      <c r="J164" s="58"/>
      <c r="K164" s="58"/>
      <c r="L164" s="62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</row>
    <row r="165" spans="1:40" ht="12.75">
      <c r="A165" s="61"/>
      <c r="B165" s="60"/>
      <c r="C165" s="60"/>
      <c r="D165" s="60"/>
      <c r="E165" s="60"/>
      <c r="F165" s="58"/>
      <c r="G165" s="60"/>
      <c r="H165" s="62"/>
      <c r="I165" s="58"/>
      <c r="J165" s="59"/>
      <c r="K165" s="58"/>
      <c r="L165" s="62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</row>
    <row r="166" spans="1:40" ht="19.5" customHeight="1">
      <c r="A166" s="149" t="s">
        <v>176</v>
      </c>
      <c r="B166" s="149"/>
      <c r="C166" s="149"/>
      <c r="D166" s="149"/>
      <c r="E166" s="149"/>
      <c r="F166" s="149"/>
      <c r="G166" s="149"/>
      <c r="H166" s="149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</row>
    <row r="167" spans="1:40" ht="33" customHeight="1">
      <c r="A167" s="150" t="s">
        <v>164</v>
      </c>
      <c r="B167" s="151"/>
      <c r="C167" s="151"/>
      <c r="D167" s="151"/>
      <c r="E167" s="151"/>
      <c r="F167" s="151"/>
      <c r="G167" s="151"/>
      <c r="H167" s="151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</row>
    <row r="168" spans="1:40" ht="12.75">
      <c r="A168" s="148"/>
      <c r="B168" s="142"/>
      <c r="C168" s="142"/>
      <c r="D168" s="142"/>
      <c r="E168" s="142"/>
      <c r="F168" s="142"/>
      <c r="G168" s="142"/>
      <c r="H168" s="142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</row>
    <row r="169" spans="1:40" ht="17.25" customHeight="1">
      <c r="A169" s="141"/>
      <c r="B169" s="142"/>
      <c r="C169" s="142"/>
      <c r="D169" s="142"/>
      <c r="E169" s="142"/>
      <c r="F169" s="142"/>
      <c r="G169" s="142"/>
      <c r="H169" s="142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</row>
    <row r="170" spans="1:40" ht="8.25" customHeight="1">
      <c r="A170" s="152"/>
      <c r="B170" s="153"/>
      <c r="C170" s="153"/>
      <c r="D170" s="153"/>
      <c r="E170" s="153"/>
      <c r="F170" s="153"/>
      <c r="G170" s="153"/>
      <c r="H170" s="153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</row>
    <row r="171" spans="9:40" ht="9.75" customHeight="1"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</row>
    <row r="172" spans="1:40" ht="21" customHeight="1">
      <c r="A172" s="2" t="s">
        <v>174</v>
      </c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</row>
    <row r="173" spans="1:40" ht="12.7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</row>
    <row r="174" spans="1:40" ht="12.75">
      <c r="A174" s="148"/>
      <c r="B174" s="142"/>
      <c r="C174" s="142"/>
      <c r="D174" s="142"/>
      <c r="E174" s="142"/>
      <c r="F174" s="142"/>
      <c r="G174" s="142"/>
      <c r="H174" s="142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</row>
    <row r="175" spans="1:40" ht="12.75">
      <c r="A175" s="141"/>
      <c r="B175" s="142"/>
      <c r="C175" s="142"/>
      <c r="D175" s="142"/>
      <c r="E175" s="142"/>
      <c r="F175" s="142"/>
      <c r="G175" s="142"/>
      <c r="H175" s="142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</row>
    <row r="176" spans="1:40" ht="12.75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</row>
    <row r="177" spans="1:40" ht="12.75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</row>
    <row r="178" spans="1:40" ht="12.75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</row>
    <row r="179" spans="1:40" ht="12.7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</row>
    <row r="180" spans="1:40" ht="12.75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</row>
    <row r="181" spans="9:40" ht="12.75"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</row>
    <row r="182" spans="9:40" ht="12.75"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</row>
    <row r="183" spans="9:40" ht="12.75"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</row>
    <row r="184" spans="9:40" ht="12.75"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</row>
    <row r="185" spans="9:40" ht="12.75"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</row>
    <row r="186" spans="9:40" ht="12.75"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</row>
    <row r="187" spans="9:40" ht="12.75"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</row>
    <row r="188" spans="9:40" ht="12.75"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</row>
    <row r="189" spans="9:40" ht="12.75"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</row>
    <row r="190" spans="9:40" ht="12.75"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</row>
    <row r="191" spans="9:40" ht="12.75"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</row>
    <row r="192" spans="9:40" ht="12.75"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</row>
    <row r="193" spans="9:40" ht="12.75"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</row>
    <row r="194" spans="9:40" ht="12.75"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</row>
    <row r="195" spans="9:40" ht="12.75"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</row>
    <row r="196" spans="9:40" ht="12.75"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</row>
    <row r="197" spans="9:40" ht="12.75"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</row>
    <row r="198" spans="9:40" ht="12.75"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</row>
  </sheetData>
  <sheetProtection/>
  <mergeCells count="184">
    <mergeCell ref="G11:H11"/>
    <mergeCell ref="A174:H174"/>
    <mergeCell ref="A175:H175"/>
    <mergeCell ref="A168:H168"/>
    <mergeCell ref="A169:H169"/>
    <mergeCell ref="A166:H166"/>
    <mergeCell ref="A167:H167"/>
    <mergeCell ref="A170:H170"/>
    <mergeCell ref="B137:E137"/>
    <mergeCell ref="C133:E133"/>
    <mergeCell ref="A133:B133"/>
    <mergeCell ref="B158:E158"/>
    <mergeCell ref="B156:E156"/>
    <mergeCell ref="B138:E138"/>
    <mergeCell ref="B142:E142"/>
    <mergeCell ref="B141:E141"/>
    <mergeCell ref="B140:E140"/>
    <mergeCell ref="B139:E139"/>
    <mergeCell ref="B151:E151"/>
    <mergeCell ref="B147:E147"/>
    <mergeCell ref="A2:B2"/>
    <mergeCell ref="A3:B3"/>
    <mergeCell ref="A64:E64"/>
    <mergeCell ref="B134:E134"/>
    <mergeCell ref="B119:E119"/>
    <mergeCell ref="B120:E120"/>
    <mergeCell ref="B121:E121"/>
    <mergeCell ref="B124:E124"/>
    <mergeCell ref="B102:E102"/>
    <mergeCell ref="B103:E103"/>
    <mergeCell ref="B159:E159"/>
    <mergeCell ref="C157:E157"/>
    <mergeCell ref="A157:B157"/>
    <mergeCell ref="B160:E160"/>
    <mergeCell ref="A164:H164"/>
    <mergeCell ref="C161:E161"/>
    <mergeCell ref="A161:B161"/>
    <mergeCell ref="B146:E146"/>
    <mergeCell ref="B145:E145"/>
    <mergeCell ref="B150:E150"/>
    <mergeCell ref="B149:E149"/>
    <mergeCell ref="B155:E155"/>
    <mergeCell ref="B154:E154"/>
    <mergeCell ref="B153:E153"/>
    <mergeCell ref="B152:E152"/>
    <mergeCell ref="B135:E135"/>
    <mergeCell ref="B148:E148"/>
    <mergeCell ref="B128:E128"/>
    <mergeCell ref="B129:E129"/>
    <mergeCell ref="B130:E130"/>
    <mergeCell ref="B131:E131"/>
    <mergeCell ref="B132:E132"/>
    <mergeCell ref="B136:E136"/>
    <mergeCell ref="B144:E144"/>
    <mergeCell ref="B143:E143"/>
    <mergeCell ref="B104:E104"/>
    <mergeCell ref="B111:E111"/>
    <mergeCell ref="B107:E107"/>
    <mergeCell ref="B108:E108"/>
    <mergeCell ref="B106:E106"/>
    <mergeCell ref="B74:E74"/>
    <mergeCell ref="B95:E95"/>
    <mergeCell ref="B80:E80"/>
    <mergeCell ref="B84:E84"/>
    <mergeCell ref="B85:E85"/>
    <mergeCell ref="B86:E86"/>
    <mergeCell ref="B83:E83"/>
    <mergeCell ref="D66:E66"/>
    <mergeCell ref="A66:C66"/>
    <mergeCell ref="B72:E72"/>
    <mergeCell ref="B73:E73"/>
    <mergeCell ref="B55:E55"/>
    <mergeCell ref="B67:E67"/>
    <mergeCell ref="B79:E79"/>
    <mergeCell ref="B77:E77"/>
    <mergeCell ref="B78:E78"/>
    <mergeCell ref="B68:E68"/>
    <mergeCell ref="B69:E69"/>
    <mergeCell ref="B70:E70"/>
    <mergeCell ref="D65:E65"/>
    <mergeCell ref="A65:C65"/>
    <mergeCell ref="B54:E54"/>
    <mergeCell ref="B46:E46"/>
    <mergeCell ref="B47:E47"/>
    <mergeCell ref="B48:E48"/>
    <mergeCell ref="B49:E49"/>
    <mergeCell ref="B50:E50"/>
    <mergeCell ref="B51:E51"/>
    <mergeCell ref="B52:E52"/>
    <mergeCell ref="B53:E53"/>
    <mergeCell ref="B43:E43"/>
    <mergeCell ref="B45:E45"/>
    <mergeCell ref="D44:E44"/>
    <mergeCell ref="A44:C44"/>
    <mergeCell ref="B24:E24"/>
    <mergeCell ref="D113:E113"/>
    <mergeCell ref="A113:C113"/>
    <mergeCell ref="B38:E38"/>
    <mergeCell ref="B39:E39"/>
    <mergeCell ref="B40:E40"/>
    <mergeCell ref="D36:E36"/>
    <mergeCell ref="A36:C36"/>
    <mergeCell ref="B41:E41"/>
    <mergeCell ref="B42:E42"/>
    <mergeCell ref="B33:E33"/>
    <mergeCell ref="B34:E34"/>
    <mergeCell ref="B35:E35"/>
    <mergeCell ref="B37:E37"/>
    <mergeCell ref="B30:E30"/>
    <mergeCell ref="B21:E21"/>
    <mergeCell ref="B31:E31"/>
    <mergeCell ref="B32:E32"/>
    <mergeCell ref="B26:E26"/>
    <mergeCell ref="B27:E27"/>
    <mergeCell ref="B28:E28"/>
    <mergeCell ref="B29:E29"/>
    <mergeCell ref="B22:E22"/>
    <mergeCell ref="B23:E23"/>
    <mergeCell ref="B19:E19"/>
    <mergeCell ref="B20:E20"/>
    <mergeCell ref="C8:E8"/>
    <mergeCell ref="C9:E9"/>
    <mergeCell ref="A15:E15"/>
    <mergeCell ref="B18:E18"/>
    <mergeCell ref="A16:B16"/>
    <mergeCell ref="C2:E2"/>
    <mergeCell ref="C3:E3"/>
    <mergeCell ref="C5:E5"/>
    <mergeCell ref="C6:E6"/>
    <mergeCell ref="C4:E4"/>
    <mergeCell ref="G7:H8"/>
    <mergeCell ref="G5:H5"/>
    <mergeCell ref="G6:H6"/>
    <mergeCell ref="G9:H9"/>
    <mergeCell ref="G14:H14"/>
    <mergeCell ref="G10:H10"/>
    <mergeCell ref="G12:H12"/>
    <mergeCell ref="B71:E71"/>
    <mergeCell ref="C16:E16"/>
    <mergeCell ref="D17:E17"/>
    <mergeCell ref="D25:E25"/>
    <mergeCell ref="A25:C25"/>
    <mergeCell ref="A17:C17"/>
    <mergeCell ref="B98:E98"/>
    <mergeCell ref="D76:E76"/>
    <mergeCell ref="D96:E96"/>
    <mergeCell ref="A96:C96"/>
    <mergeCell ref="B87:E87"/>
    <mergeCell ref="B97:E97"/>
    <mergeCell ref="B88:E88"/>
    <mergeCell ref="B89:E89"/>
    <mergeCell ref="B90:E90"/>
    <mergeCell ref="B91:E91"/>
    <mergeCell ref="B99:E99"/>
    <mergeCell ref="B101:E101"/>
    <mergeCell ref="B75:E75"/>
    <mergeCell ref="B92:E92"/>
    <mergeCell ref="B93:E93"/>
    <mergeCell ref="B94:E94"/>
    <mergeCell ref="B100:E100"/>
    <mergeCell ref="B81:E81"/>
    <mergeCell ref="B82:E82"/>
    <mergeCell ref="A76:C76"/>
    <mergeCell ref="A112:E112"/>
    <mergeCell ref="B110:E110"/>
    <mergeCell ref="D105:E105"/>
    <mergeCell ref="A105:C105"/>
    <mergeCell ref="D109:E109"/>
    <mergeCell ref="A109:C109"/>
    <mergeCell ref="D114:E114"/>
    <mergeCell ref="A114:C114"/>
    <mergeCell ref="D118:E118"/>
    <mergeCell ref="A118:C118"/>
    <mergeCell ref="B115:E115"/>
    <mergeCell ref="B116:E116"/>
    <mergeCell ref="B117:E117"/>
    <mergeCell ref="B127:E127"/>
    <mergeCell ref="C122:E122"/>
    <mergeCell ref="A122:B122"/>
    <mergeCell ref="C123:E123"/>
    <mergeCell ref="A123:B123"/>
    <mergeCell ref="B126:E126"/>
    <mergeCell ref="D125:E125"/>
    <mergeCell ref="A125:C125"/>
  </mergeCells>
  <printOptions/>
  <pageMargins left="0.3937007874015748" right="0.3937007874015748" top="0.5905511811023623" bottom="0.5905511811023623" header="0.5118110236220472" footer="0.5118110236220472"/>
  <pageSetup fitToHeight="4" horizontalDpi="600" verticalDpi="600" orientation="portrait" paperSize="9" scale="88" r:id="rId1"/>
  <headerFooter alignWithMargins="0">
    <oddFooter>&amp;L© Bilance Praha 2006</oddFooter>
  </headerFooter>
  <rowBreaks count="1" manualBreakCount="1">
    <brk id="11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Harna</dc:creator>
  <cp:keywords/>
  <dc:description/>
  <cp:lastModifiedBy>Uzivatel</cp:lastModifiedBy>
  <cp:lastPrinted>2015-03-15T09:39:02Z</cp:lastPrinted>
  <dcterms:created xsi:type="dcterms:W3CDTF">2003-06-11T07:55:20Z</dcterms:created>
  <dcterms:modified xsi:type="dcterms:W3CDTF">2016-02-18T09:47:22Z</dcterms:modified>
  <cp:category/>
  <cp:version/>
  <cp:contentType/>
  <cp:contentStatus/>
</cp:coreProperties>
</file>